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4"/>
  </bookViews>
  <sheets>
    <sheet name="Dressur Klasse A" sheetId="1" r:id="rId1"/>
    <sheet name="Dressur Klasse L" sheetId="2" r:id="rId2"/>
    <sheet name="Dressur Klasse MS" sheetId="3" r:id="rId3"/>
    <sheet name="Springen Klasse A" sheetId="4" r:id="rId4"/>
    <sheet name="Springen Klasse L" sheetId="5" r:id="rId5"/>
  </sheets>
  <definedNames/>
  <calcPr fullCalcOnLoad="1"/>
</workbook>
</file>

<file path=xl/sharedStrings.xml><?xml version="1.0" encoding="utf-8"?>
<sst xmlns="http://schemas.openxmlformats.org/spreadsheetml/2006/main" count="1020" uniqueCount="537">
  <si>
    <t>Teilnehmer</t>
  </si>
  <si>
    <t>Pferd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</si>
  <si>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</si>
  <si>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</si>
  <si>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Pl</t>
  </si>
  <si>
    <t>Pkt</t>
  </si>
  <si>
    <t>Tot</t>
  </si>
  <si>
    <t>M**</t>
  </si>
  <si>
    <t>Königsbrunn</t>
  </si>
  <si>
    <t>Denver Magic</t>
  </si>
  <si>
    <t>Don Juan</t>
  </si>
  <si>
    <t>Mayr-Hinmüller Petra</t>
  </si>
  <si>
    <t>Van Vision</t>
  </si>
  <si>
    <t>Schwabmünchen</t>
  </si>
  <si>
    <t>Finale Babenhausen</t>
  </si>
  <si>
    <t>Eberle Sophia</t>
  </si>
  <si>
    <t>Discovery BEVS</t>
  </si>
  <si>
    <t>Gebele Melissa</t>
  </si>
  <si>
    <t>Labelle</t>
  </si>
  <si>
    <t>Brockmann Paula</t>
  </si>
  <si>
    <t>Osterglanz</t>
  </si>
  <si>
    <t>Der Sieger der Prüfung erhält 150 Punkte, der Zweitplatzierte 145 Punkte usw. Berücksichtigt werden nur Ergebnisse über 5,0.</t>
  </si>
  <si>
    <t xml:space="preserve">Schwaben Cup Dressur 2023 Klasse A </t>
  </si>
  <si>
    <t>Günzburg</t>
  </si>
  <si>
    <t>22.-24.04.2023</t>
  </si>
  <si>
    <t>Thierhaupten</t>
  </si>
  <si>
    <t>18.-21.05.2023</t>
  </si>
  <si>
    <t>26.-28.05.2023</t>
  </si>
  <si>
    <t>01.-02.07.2023</t>
  </si>
  <si>
    <t>08.-10.09.2023</t>
  </si>
  <si>
    <t>Punkte</t>
  </si>
  <si>
    <t>Bartölke Leonie</t>
  </si>
  <si>
    <t>Herbstfeuer</t>
  </si>
  <si>
    <t>Schieren Isabell</t>
  </si>
  <si>
    <t>Simerl</t>
  </si>
  <si>
    <t>Zeller Constantin</t>
  </si>
  <si>
    <t>Captain Fanstastic</t>
  </si>
  <si>
    <t>Hennig Julia</t>
  </si>
  <si>
    <t>Fayolas Girl</t>
  </si>
  <si>
    <t>Müller Charlotte</t>
  </si>
  <si>
    <t>Singolds Cavalin</t>
  </si>
  <si>
    <t>Linder Chiara</t>
  </si>
  <si>
    <t>Cascada</t>
  </si>
  <si>
    <t>Märsch Maxine</t>
  </si>
  <si>
    <t>Dolcetti</t>
  </si>
  <si>
    <t>Full of Life</t>
  </si>
  <si>
    <t xml:space="preserve">Straub Nadja </t>
  </si>
  <si>
    <t>Domingo</t>
  </si>
  <si>
    <t>Hochenbleicher Katja</t>
  </si>
  <si>
    <t>Le Carlito</t>
  </si>
  <si>
    <t xml:space="preserve">Linder Cecilia </t>
  </si>
  <si>
    <t>Nakuri</t>
  </si>
  <si>
    <t>Wieben Chiara</t>
  </si>
  <si>
    <t>Schwegler Tanja</t>
  </si>
  <si>
    <t>Irocco</t>
  </si>
  <si>
    <t>Waibel Charlotte</t>
  </si>
  <si>
    <t>Kienberger Rosalie</t>
  </si>
  <si>
    <t>Flitz</t>
  </si>
  <si>
    <t>Wagner Selina</t>
  </si>
  <si>
    <t>Daikiri</t>
  </si>
  <si>
    <t>Carlo H</t>
  </si>
  <si>
    <t>Miller Nicola</t>
  </si>
  <si>
    <t>Ducati Diavel</t>
  </si>
  <si>
    <t>Croghill JJ</t>
  </si>
  <si>
    <t>Beck Max</t>
  </si>
  <si>
    <t>Candy</t>
  </si>
  <si>
    <t>Dosento</t>
  </si>
  <si>
    <t>Schneider Sarah</t>
  </si>
  <si>
    <t>Don Diabolo</t>
  </si>
  <si>
    <t>Schmid Josefine</t>
  </si>
  <si>
    <t>Fräulein Fürstenball</t>
  </si>
  <si>
    <t>Wähner Lea Kim</t>
  </si>
  <si>
    <t>Mongo 17</t>
  </si>
  <si>
    <t>Hampp Sabrina</t>
  </si>
  <si>
    <t>Sonnentänzer 3</t>
  </si>
  <si>
    <t>Nilson 25</t>
  </si>
  <si>
    <t>Leißner Lilian</t>
  </si>
  <si>
    <t>Cecile RTG</t>
  </si>
  <si>
    <t>Agerer Michaela</t>
  </si>
  <si>
    <t>Black Jacks Royal Boy</t>
  </si>
  <si>
    <t>Wilfer Sina</t>
  </si>
  <si>
    <t>Golden Dream</t>
  </si>
  <si>
    <t>Haußmann Felix</t>
  </si>
  <si>
    <t>Matilda AM</t>
  </si>
  <si>
    <t>Riedesser Vincent</t>
  </si>
  <si>
    <t>Oberhuber Cilia Marie</t>
  </si>
  <si>
    <t>PAV Caramelle</t>
  </si>
  <si>
    <t>Dos Santos Olivia</t>
  </si>
  <si>
    <t>Noisette</t>
  </si>
  <si>
    <t>Keller Luisa</t>
  </si>
  <si>
    <t>Eroz</t>
  </si>
  <si>
    <t>Dannemann Teresa</t>
  </si>
  <si>
    <t>Fantastico</t>
  </si>
  <si>
    <t>Fleur</t>
  </si>
  <si>
    <t>Müßig Lena</t>
  </si>
  <si>
    <t>Just for fun</t>
  </si>
  <si>
    <t>Westermeyer Celine</t>
  </si>
  <si>
    <t>die kleine Diva</t>
  </si>
  <si>
    <t>Simon Laura</t>
  </si>
  <si>
    <t>Neo GB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</si>
  <si>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</si>
  <si>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</si>
  <si>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</si>
  <si>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</si>
  <si>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</si>
  <si>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</si>
  <si>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</si>
  <si>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</si>
  <si>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</si>
  <si>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</si>
  <si>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</si>
  <si>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</si>
  <si>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</si>
  <si>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</si>
  <si>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</si>
  <si>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</si>
  <si>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</si>
  <si>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</si>
  <si>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</si>
  <si>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</si>
  <si>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</si>
  <si>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</si>
  <si>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</si>
  <si>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</si>
  <si>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</si>
  <si>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</si>
  <si>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</si>
  <si>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</si>
  <si>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</si>
  <si>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</si>
  <si>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</si>
  <si>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</si>
  <si>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</si>
  <si>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</si>
  <si>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</si>
  <si>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</si>
  <si>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</si>
  <si>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</si>
  <si>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</si>
  <si>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ergebnis</t>
  </si>
  <si>
    <t>Captain Jack Sparrow</t>
  </si>
  <si>
    <t>Beauty Sue</t>
  </si>
  <si>
    <t>Streich-</t>
  </si>
  <si>
    <t xml:space="preserve">Serie von 4 Qualifikationsturnieren mit Finalturnier. Gewertet werden 2 Qualifikationsturniere, somit sind 2 Streichergebnisse möglich.  </t>
  </si>
  <si>
    <t xml:space="preserve">Schwaben Cup Dressur 2023 Klasse L </t>
  </si>
  <si>
    <t>Sirch Milena</t>
  </si>
  <si>
    <t>40.</t>
  </si>
  <si>
    <t>Zylka Marisa</t>
  </si>
  <si>
    <t>Glenn Amour</t>
  </si>
  <si>
    <t>Stiegler Lorena</t>
  </si>
  <si>
    <t>Bailarina Begum</t>
  </si>
  <si>
    <t>Rudolph Eva</t>
  </si>
  <si>
    <t>Atomic</t>
  </si>
  <si>
    <t>Suttner Sarah</t>
  </si>
  <si>
    <t>Fleetwood Mac</t>
  </si>
  <si>
    <t>Heine Daniela</t>
  </si>
  <si>
    <t>Morrino</t>
  </si>
  <si>
    <t>Köhler Natalie</t>
  </si>
  <si>
    <t>Fürstin Habibi</t>
  </si>
  <si>
    <t>Schleicher Stefanie</t>
  </si>
  <si>
    <t>Lord´s Pleasure 3</t>
  </si>
  <si>
    <t>Graschi Ida-Marie</t>
  </si>
  <si>
    <t>Davaria</t>
  </si>
  <si>
    <t>Frappuccino</t>
  </si>
  <si>
    <t>Melis Sofia</t>
  </si>
  <si>
    <t>Canabis Bay</t>
  </si>
  <si>
    <t>Sauer Jana</t>
  </si>
  <si>
    <t>Samour au legere</t>
  </si>
  <si>
    <t>Heiß Katja</t>
  </si>
  <si>
    <t>Müller Martina</t>
  </si>
  <si>
    <t>Gentleman</t>
  </si>
  <si>
    <t>Stölzl Sarah</t>
  </si>
  <si>
    <t>Lovely Ballerina</t>
  </si>
  <si>
    <t>Fink Charlotte</t>
  </si>
  <si>
    <t>Ten Doom´s Finian</t>
  </si>
  <si>
    <t>Fischer Antonia</t>
  </si>
  <si>
    <t>Bonifatius</t>
  </si>
  <si>
    <t>Dangel Lisa</t>
  </si>
  <si>
    <t>Sanchez</t>
  </si>
  <si>
    <t>Vogg Jacqueline</t>
  </si>
  <si>
    <t>Sir Sapralot</t>
  </si>
  <si>
    <t>San Diamond K</t>
  </si>
  <si>
    <t>Holland Marion</t>
  </si>
  <si>
    <t>Fürstensporn</t>
  </si>
  <si>
    <t>Dark Darling</t>
  </si>
  <si>
    <t xml:space="preserve">Schwaben Cup Dressur 2023 Klasse M**/S* </t>
  </si>
  <si>
    <t>bei Startverzicht rückt jeweils der Nächste der Punkteliste nach. Ggf. kann das Starterfeld im Finale geringfügig erhöhrt werden.</t>
  </si>
  <si>
    <t>Serie von 4 Qualifikationsturnieren mit eigens ausgeschriebenem Finalturnier. Qualifiziert fürs Finale sind die besten 15 Teilnehmer,</t>
  </si>
  <si>
    <t>Schnödt Brigitte               Feliciano</t>
  </si>
  <si>
    <t>Häuser-Oehler Florentine La Mar</t>
  </si>
  <si>
    <t>Eisermann Stefanie</t>
  </si>
  <si>
    <t>Dagostino</t>
  </si>
  <si>
    <t>Paul Amelie</t>
  </si>
  <si>
    <t>Glücksfee</t>
  </si>
  <si>
    <t>Gebhard Nicola</t>
  </si>
  <si>
    <t>Jayda</t>
  </si>
  <si>
    <t>Wagner Sarah</t>
  </si>
  <si>
    <t>Eder Daniela</t>
  </si>
  <si>
    <t>Christ de Renoir</t>
  </si>
  <si>
    <t>Eder Daniela</t>
  </si>
  <si>
    <t>Der kleine Däumling</t>
  </si>
  <si>
    <t>Rettinger Carmen</t>
  </si>
  <si>
    <t>Savoury</t>
  </si>
  <si>
    <t>Dachser Nicole</t>
  </si>
  <si>
    <t>Baroness</t>
  </si>
  <si>
    <t>Scheck Eva-Maria</t>
  </si>
  <si>
    <t>Franky Fine the First</t>
  </si>
  <si>
    <t>Radunz Michael</t>
  </si>
  <si>
    <t>Fabalou 9</t>
  </si>
  <si>
    <t>Brockmann Lisa</t>
  </si>
  <si>
    <t>Bellisara</t>
  </si>
  <si>
    <t>Miller Alisa</t>
  </si>
  <si>
    <t>Weltina</t>
  </si>
  <si>
    <t>Liselotte</t>
  </si>
  <si>
    <t>Ruckgaber Tabea</t>
  </si>
  <si>
    <t>Dorango 3</t>
  </si>
  <si>
    <t>Müller Cornelia</t>
  </si>
  <si>
    <t>Kaskada</t>
  </si>
  <si>
    <t>Zick Denise</t>
  </si>
  <si>
    <t>Soleil jolie</t>
  </si>
  <si>
    <t>Winkler Ann-Katrin</t>
  </si>
  <si>
    <t>Fink Ellen</t>
  </si>
  <si>
    <t>Big Ben</t>
  </si>
  <si>
    <t xml:space="preserve">Le Mar </t>
  </si>
  <si>
    <t>Müßig Birgit</t>
  </si>
  <si>
    <t>Dillingen</t>
  </si>
  <si>
    <t>21.-23.04.2023</t>
  </si>
  <si>
    <t>S*</t>
  </si>
  <si>
    <t>Jettingen</t>
  </si>
  <si>
    <t>05.-06.08.2023</t>
  </si>
  <si>
    <t>Dietmannsried</t>
  </si>
  <si>
    <t>12.-13.08.2023</t>
  </si>
  <si>
    <t xml:space="preserve">vor </t>
  </si>
  <si>
    <t>Finale</t>
  </si>
  <si>
    <t>Babenhausen</t>
  </si>
  <si>
    <t>Punkte können entweder in 4 M** oder in 4 S*-Prüfungen oder in 2 M**-Prüfungen und 2 S*-Prüfungen gesammelt werden.</t>
  </si>
  <si>
    <t>Gewertet werden wie oben aufgeführt die 4 punktbesten Prüfungen, vorausgesetzt es wurden min. 60 % erzielt.</t>
  </si>
  <si>
    <t>Der Sieger der Kl. M** erhält 200 Punkte, der Zweitplatzierte 190 Punkte usw., in der S* 250 Punkte, der Zweitplatzierte 240 Punkte.</t>
  </si>
  <si>
    <t>Andere Kombinationen sind ebenfalls zulässig, wobei mindestens eine S*-Dressur geritten werden muss.</t>
  </si>
  <si>
    <t xml:space="preserve">Schwaben Cup Springen 2023 Klasse A </t>
  </si>
  <si>
    <t>Der Sieger der Prüfung erhält doppelt so viele Punkte als Pferde in der Prüfung starten. Der nächstplatzierte Teilnehmer erhält 1,5, der danach</t>
  </si>
  <si>
    <t>Platzierte 3,0 weniger usw. Die besten 30 Paare sind im Finale startberechtigt. Der Verband kann die Anzahl der im Finale startberechtigten Paare</t>
  </si>
  <si>
    <t>geringfügig erhöhen. Ein Nachrücken ist möglich. Es werden keine Punkte ins Finale mitgenommen.</t>
  </si>
  <si>
    <t>Unterbleichen</t>
  </si>
  <si>
    <t>12./13.08.2023</t>
  </si>
  <si>
    <t>21.-25.06.2023</t>
  </si>
  <si>
    <t>06./07.05.2023</t>
  </si>
  <si>
    <t xml:space="preserve">Burghart Natalie </t>
  </si>
  <si>
    <t>Caprice VL</t>
  </si>
  <si>
    <t>Stich Sandra</t>
  </si>
  <si>
    <t>Calimero</t>
  </si>
  <si>
    <t>Chanelle</t>
  </si>
  <si>
    <t>Lischka Carina</t>
  </si>
  <si>
    <t>Hipsakra</t>
  </si>
  <si>
    <t>Fuhrer Melanie</t>
  </si>
  <si>
    <t>L.A. van het Zwarte Pannenhof</t>
  </si>
  <si>
    <t>Gutmeyr Emma</t>
  </si>
  <si>
    <t>Champagne 30</t>
  </si>
  <si>
    <t>Zukunft 28</t>
  </si>
  <si>
    <t>Foyer Jennifer</t>
  </si>
  <si>
    <t>Quentin 180</t>
  </si>
  <si>
    <t>Wohlketzetter Daniela</t>
  </si>
  <si>
    <t>Last Man´s Highway</t>
  </si>
  <si>
    <t>Dobry TS</t>
  </si>
  <si>
    <t>Haas Sophia</t>
  </si>
  <si>
    <t>Balou du Dollar</t>
  </si>
  <si>
    <t>Heck Janina</t>
  </si>
  <si>
    <t>Miss Mathilda</t>
  </si>
  <si>
    <t>Mayer Jennifer</t>
  </si>
  <si>
    <t>Grasovka</t>
  </si>
  <si>
    <t>Miehle Anika</t>
  </si>
  <si>
    <t>Lakota 42</t>
  </si>
  <si>
    <t>Steffens Ramona</t>
  </si>
  <si>
    <t>Eastcoast 4</t>
  </si>
  <si>
    <t>Ellinger Johanna</t>
  </si>
  <si>
    <t>Liberia</t>
  </si>
  <si>
    <t>Rogge Lea Marie</t>
  </si>
  <si>
    <t>Champ of Class 10</t>
  </si>
  <si>
    <t>George HX</t>
  </si>
  <si>
    <t>Schackert Carolin</t>
  </si>
  <si>
    <t>Cardiff B</t>
  </si>
  <si>
    <t>Singer Katharina</t>
  </si>
  <si>
    <t>Quibell 33</t>
  </si>
  <si>
    <t>Zeller Franzisca</t>
  </si>
  <si>
    <t>Malissa R</t>
  </si>
  <si>
    <t>Hanika Sarah</t>
  </si>
  <si>
    <t>Houstan 20</t>
  </si>
  <si>
    <t>Örtl Bianca</t>
  </si>
  <si>
    <t>Little Lauser</t>
  </si>
  <si>
    <t>Scheytt Yvonne</t>
  </si>
  <si>
    <t>Amiga De Carazones</t>
  </si>
  <si>
    <t>Blessing Luisa</t>
  </si>
  <si>
    <t>Chantilly Rose</t>
  </si>
  <si>
    <t>Akito Bianco</t>
  </si>
  <si>
    <t>Maucher Lisa</t>
  </si>
  <si>
    <t>Cody</t>
  </si>
  <si>
    <t>Müller-Hahl Katharina</t>
  </si>
  <si>
    <t>Erna</t>
  </si>
  <si>
    <t>Charmeur 450</t>
  </si>
  <si>
    <t>Hörl Tanja</t>
  </si>
  <si>
    <t>Fly High 16</t>
  </si>
  <si>
    <t>Schwaben Cup Springen 2023 Klasse L</t>
  </si>
  <si>
    <t>Warzecha Christina</t>
  </si>
  <si>
    <t>Despacito Joe</t>
  </si>
  <si>
    <t>Gessel Sabrina</t>
  </si>
  <si>
    <t>IPad</t>
  </si>
  <si>
    <t>Königsperger Katja</t>
  </si>
  <si>
    <t>Campino K</t>
  </si>
  <si>
    <t>Königsperger Eva Maria</t>
  </si>
  <si>
    <t>Piccolina S</t>
  </si>
  <si>
    <t>Coeur de Diamant</t>
  </si>
  <si>
    <t>Münz Mira</t>
  </si>
  <si>
    <t>Flitz 4</t>
  </si>
  <si>
    <t>Geis Jacob</t>
  </si>
  <si>
    <t>C. van Bommel</t>
  </si>
  <si>
    <t>Lord Lui</t>
  </si>
  <si>
    <t>Bosch Francesca</t>
  </si>
  <si>
    <t>G´s Born to Remember MM</t>
  </si>
  <si>
    <t>Amidala 26</t>
  </si>
  <si>
    <t>Brandelik Anabel</t>
  </si>
  <si>
    <t>Quincy</t>
  </si>
  <si>
    <t>Stallone Gold</t>
  </si>
  <si>
    <t>Keck Stephanie</t>
  </si>
  <si>
    <t>Quax</t>
  </si>
  <si>
    <t>Rogg Florian</t>
  </si>
  <si>
    <t>Dandiamo</t>
  </si>
  <si>
    <t>Veit Franziska</t>
  </si>
  <si>
    <t>La Paloma</t>
  </si>
  <si>
    <t>Hanika Carolin</t>
  </si>
  <si>
    <t>Chehandira 2</t>
  </si>
  <si>
    <t>Felix Felices</t>
  </si>
  <si>
    <t>Utopia L</t>
  </si>
  <si>
    <t>Langenmeir Lea</t>
  </si>
  <si>
    <t>Schorer Lisa</t>
  </si>
  <si>
    <t>Philomena 37</t>
  </si>
  <si>
    <t>Cortina</t>
  </si>
  <si>
    <t>Dietrich Susanna</t>
  </si>
  <si>
    <t>Halina</t>
  </si>
  <si>
    <t>Klasic Karin</t>
  </si>
  <si>
    <t>Fräulein Smilla</t>
  </si>
  <si>
    <t>Baur Claudia</t>
  </si>
  <si>
    <t>Amadeus</t>
  </si>
  <si>
    <t>Kästner Jennifer</t>
  </si>
  <si>
    <t>Dior</t>
  </si>
  <si>
    <t>Real nice Lady</t>
  </si>
  <si>
    <t>Gebhard Judith</t>
  </si>
  <si>
    <t>Janiki</t>
  </si>
  <si>
    <t>Haußer Franziska</t>
  </si>
  <si>
    <t>Casablanca</t>
  </si>
  <si>
    <t>Mamtschur Lisa</t>
  </si>
  <si>
    <t>Dyora di Dimaggia</t>
  </si>
  <si>
    <t>Schmidt-Diedrichs Beatrice</t>
  </si>
  <si>
    <t>Elodie</t>
  </si>
  <si>
    <t>Diedrichs Julian</t>
  </si>
  <si>
    <t>Kalamaika</t>
  </si>
  <si>
    <t>Merk Lara</t>
  </si>
  <si>
    <t>Rubin Noir</t>
  </si>
  <si>
    <t>Gentner Jasmin</t>
  </si>
  <si>
    <t>Little Lilly</t>
  </si>
  <si>
    <t>Zylka Alina</t>
  </si>
  <si>
    <t>Lapelosa Mirabella</t>
  </si>
  <si>
    <t>Clark</t>
  </si>
  <si>
    <t>Carmagnani Luis</t>
  </si>
  <si>
    <t>So Cool</t>
  </si>
  <si>
    <t>Scherer Hella</t>
  </si>
  <si>
    <t>Lady Lordanos</t>
  </si>
  <si>
    <t>Böck Janine</t>
  </si>
  <si>
    <t>C´est la vie</t>
  </si>
  <si>
    <t>41.</t>
  </si>
  <si>
    <t>42.</t>
  </si>
  <si>
    <t>43.</t>
  </si>
  <si>
    <t>44.</t>
  </si>
  <si>
    <t xml:space="preserve">Scherer Hella 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</si>
  <si>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</si>
  <si>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</si>
  <si>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</si>
  <si>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</si>
  <si>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</si>
  <si>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</si>
  <si>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</si>
  <si>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</si>
  <si>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</si>
  <si>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</si>
  <si>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Barner Nadine</t>
  </si>
  <si>
    <t>Leandro</t>
  </si>
  <si>
    <t>Bauer Alexandra</t>
  </si>
  <si>
    <t>Don Camillo</t>
  </si>
  <si>
    <t>Mangel Stefanie</t>
  </si>
  <si>
    <t>Micorason</t>
  </si>
  <si>
    <t>Raffer Sandra</t>
  </si>
  <si>
    <t>Feldhofs Orion</t>
  </si>
  <si>
    <t>55.</t>
  </si>
  <si>
    <t>56.</t>
  </si>
  <si>
    <t>57.</t>
  </si>
  <si>
    <t>58.</t>
  </si>
  <si>
    <t>Bruckner Vanessa</t>
  </si>
  <si>
    <t>Mr. Bubble Junior</t>
  </si>
  <si>
    <t>Ammann Yvonne</t>
  </si>
  <si>
    <t>Caemana</t>
  </si>
  <si>
    <t>Custodis Stephanie</t>
  </si>
  <si>
    <t>Quality VD Zwartbleshoeve</t>
  </si>
  <si>
    <t>Wolters Lenja</t>
  </si>
  <si>
    <t>Golden Angel</t>
  </si>
  <si>
    <t>Coconut Kiss</t>
  </si>
  <si>
    <t>Hunger Alexandra</t>
  </si>
  <si>
    <t>Chiara Lou</t>
  </si>
  <si>
    <t>Grundmüller Luisa</t>
  </si>
  <si>
    <t>April</t>
  </si>
  <si>
    <t>Jahn Lina</t>
  </si>
  <si>
    <t>Bibilotta</t>
  </si>
  <si>
    <t>Kuhlins Mira</t>
  </si>
  <si>
    <t>GWH Aleandro</t>
  </si>
  <si>
    <t>Rother Emily</t>
  </si>
  <si>
    <t>Jasper</t>
  </si>
  <si>
    <t>Frei Sabrina</t>
  </si>
  <si>
    <t>Axel</t>
  </si>
  <si>
    <t>Streicher Irene</t>
  </si>
  <si>
    <t>Charly Sheen</t>
  </si>
  <si>
    <t>Er Emilia</t>
  </si>
  <si>
    <t>Wiedemann Julia</t>
  </si>
  <si>
    <t>Quintero S</t>
  </si>
  <si>
    <t>Gründleinshof Voila</t>
  </si>
  <si>
    <t>Enßle Valentina</t>
  </si>
  <si>
    <t>Sacre Fleur</t>
  </si>
  <si>
    <t>Karl Heidrun</t>
  </si>
  <si>
    <t>Hümpfner Stefan</t>
  </si>
  <si>
    <t>Discovery of Witches</t>
  </si>
  <si>
    <t>Radovic Mandy</t>
  </si>
  <si>
    <t>Ici</t>
  </si>
  <si>
    <t>Steinbinder Julia</t>
  </si>
  <si>
    <t>Santos</t>
  </si>
  <si>
    <t>Kamenz Marlene</t>
  </si>
  <si>
    <t>Nabucco</t>
  </si>
  <si>
    <t>Martin Leandra</t>
  </si>
  <si>
    <t>Cojak</t>
  </si>
  <si>
    <t>Sirch Nanja</t>
  </si>
  <si>
    <t>Sezanne</t>
  </si>
  <si>
    <t>Stechele Martin</t>
  </si>
  <si>
    <t>Einer wie keiner</t>
  </si>
  <si>
    <t>Galaxy US</t>
  </si>
  <si>
    <t>Weber Andrea</t>
  </si>
  <si>
    <t>Dione</t>
  </si>
  <si>
    <t>Maier Konrad</t>
  </si>
  <si>
    <t>Candino</t>
  </si>
  <si>
    <t>Qualeska</t>
  </si>
  <si>
    <t>Nieberle Amelie</t>
  </si>
  <si>
    <t>Amigo</t>
  </si>
  <si>
    <t>Wiedemann Max Franz</t>
  </si>
  <si>
    <t>Raja</t>
  </si>
  <si>
    <t>Beutel Lydia</t>
  </si>
  <si>
    <t>Müller Sandra</t>
  </si>
  <si>
    <t>Liberty vd Broekkort</t>
  </si>
  <si>
    <t xml:space="preserve">Kästner Jennifer </t>
  </si>
  <si>
    <t>Crome Luisa</t>
  </si>
  <si>
    <t>Pleasant Suprice</t>
  </si>
  <si>
    <t>Luger Melanie</t>
  </si>
  <si>
    <t>L´Espoir</t>
  </si>
  <si>
    <t>Schmid Lea-Isabell</t>
  </si>
  <si>
    <t>L´etor</t>
  </si>
  <si>
    <t>Höger Heide</t>
  </si>
  <si>
    <t>Nice Gina</t>
  </si>
  <si>
    <t>Casablanca GK</t>
  </si>
  <si>
    <t>Soraya</t>
  </si>
  <si>
    <t>Bittmann Laura</t>
  </si>
  <si>
    <t>Mr. Fantastic</t>
  </si>
  <si>
    <t>Ernst Alissa</t>
  </si>
  <si>
    <t>Daily Motion</t>
  </si>
  <si>
    <t>Lober Verena</t>
  </si>
  <si>
    <t>Dark Dior</t>
  </si>
  <si>
    <t>Kilian-Pohl Elke</t>
  </si>
  <si>
    <t>Keltenfürst</t>
  </si>
  <si>
    <t>Jakob Gabriele</t>
  </si>
  <si>
    <t>Fabolo</t>
  </si>
  <si>
    <t>Deutschenbaur Lara</t>
  </si>
  <si>
    <t>Abby</t>
  </si>
  <si>
    <t>Weigang Philipp</t>
  </si>
  <si>
    <t>Cardinal van Cardiff</t>
  </si>
  <si>
    <t>Cariando</t>
  </si>
  <si>
    <t>Braun Brigitte</t>
  </si>
  <si>
    <t>Chiclana</t>
  </si>
  <si>
    <t>Finale teilnehmen (2/3-Regelung -&gt; 20 Platzierte!)</t>
  </si>
  <si>
    <t xml:space="preserve">Die besten 30 vom Ranking (mit mindestens 1mal einer Wertnote von 6,0 in einer Qualfikationsprüfung) dürfen am Finalturnier am </t>
  </si>
  <si>
    <t>Wolf Fatma</t>
  </si>
  <si>
    <t>Friesbie</t>
  </si>
  <si>
    <t>Captain Fantastic</t>
  </si>
  <si>
    <t>Gumpinger Viktoria</t>
  </si>
  <si>
    <t>Il Fantastico</t>
  </si>
  <si>
    <t>Klingenberg Lisa</t>
  </si>
  <si>
    <t>Quatar N</t>
  </si>
  <si>
    <t>Granada</t>
  </si>
  <si>
    <t>Voyage</t>
  </si>
  <si>
    <t>Karrer Pauline</t>
  </si>
  <si>
    <t>San Severo</t>
  </si>
  <si>
    <t>Schmitz Tina</t>
  </si>
  <si>
    <t>Falkner Nina</t>
  </si>
  <si>
    <t>Kleiner Kronprinz</t>
  </si>
  <si>
    <t>Denara´s Benicia</t>
  </si>
  <si>
    <t>Norah´s Stern FH</t>
  </si>
  <si>
    <t>Hägele Isabell</t>
  </si>
  <si>
    <t>Wendl Felix</t>
  </si>
  <si>
    <t>Cloud number 7</t>
  </si>
  <si>
    <t>Bijou de Balou</t>
  </si>
  <si>
    <t xml:space="preserve">Chiara  </t>
  </si>
  <si>
    <t>Schmuck Lea</t>
  </si>
  <si>
    <t>Classic Babe S</t>
  </si>
  <si>
    <t>Leutenmaier Theresa</t>
  </si>
  <si>
    <t>Riverdale</t>
  </si>
  <si>
    <t>Maxima du Rouet</t>
  </si>
  <si>
    <t>Wanger Lisa-Maria</t>
  </si>
  <si>
    <t>Wanger Lisa-Marie</t>
  </si>
  <si>
    <t>Feliciano</t>
  </si>
  <si>
    <t>Platzierung</t>
  </si>
  <si>
    <t>Du Du Girl</t>
  </si>
  <si>
    <t>GZ</t>
  </si>
  <si>
    <t>GZ + SMÜ</t>
  </si>
  <si>
    <t>GZ + Kö´b</t>
  </si>
  <si>
    <t>Kö´b</t>
  </si>
  <si>
    <t>SMÜ</t>
  </si>
  <si>
    <t>Kö`b</t>
  </si>
  <si>
    <t>Thier. + Kö´b</t>
  </si>
  <si>
    <t>GZ + Thier.</t>
  </si>
  <si>
    <t>Kö´b + SMÜ</t>
  </si>
  <si>
    <t>Thier. + SMÜ</t>
  </si>
  <si>
    <t>nur 1 Quali</t>
  </si>
  <si>
    <t>Final-</t>
  </si>
  <si>
    <t>teilnahme</t>
  </si>
  <si>
    <t>Nachrücker</t>
  </si>
  <si>
    <t>GZ + Thierh.</t>
  </si>
  <si>
    <t>keine 6,0</t>
  </si>
  <si>
    <t>Thier.</t>
  </si>
  <si>
    <t>verzichtet</t>
  </si>
  <si>
    <t>nur 3 Starts</t>
  </si>
  <si>
    <t>keine S</t>
  </si>
  <si>
    <t>Bemer-</t>
  </si>
  <si>
    <t>kungen</t>
  </si>
  <si>
    <t>verletzt</t>
  </si>
  <si>
    <t>Ballerina/Strubbl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</si>
</sst>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i/>
      <sz val="8"/>
      <color indexed="30"/>
      <name val="Arial"/>
      <family val="2"/>
    </font>
    <font>
      <b/>
      <sz val="8"/>
      <color indexed="62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i/>
      <sz val="8"/>
      <color rgb="FF0070C0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7" xfId="0" applyFont="1" applyBorder="1" applyAlignment="1">
      <alignment horizontal="right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5" fillId="0" borderId="37" xfId="0" applyFont="1" applyBorder="1" applyAlignment="1">
      <alignment vertical="center"/>
    </xf>
    <xf numFmtId="0" fontId="63" fillId="0" borderId="10" xfId="0" applyNumberFormat="1" applyFont="1" applyBorder="1" applyAlignment="1">
      <alignment wrapText="1"/>
    </xf>
    <xf numFmtId="0" fontId="2" fillId="0" borderId="37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" fillId="0" borderId="27" xfId="0" applyNumberFormat="1" applyFont="1" applyBorder="1" applyAlignment="1">
      <alignment wrapText="1"/>
    </xf>
    <xf numFmtId="0" fontId="1" fillId="0" borderId="27" xfId="0" applyNumberFormat="1" applyFont="1" applyBorder="1" applyAlignment="1">
      <alignment horizontal="right" wrapText="1"/>
    </xf>
    <xf numFmtId="0" fontId="2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38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0" xfId="0" applyNumberFormat="1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NumberFormat="1" applyFont="1" applyBorder="1" applyAlignment="1">
      <alignment/>
    </xf>
    <xf numFmtId="0" fontId="2" fillId="0" borderId="39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63" fillId="0" borderId="10" xfId="0" applyNumberFormat="1" applyFont="1" applyBorder="1" applyAlignment="1">
      <alignment/>
    </xf>
    <xf numFmtId="0" fontId="1" fillId="0" borderId="33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37" xfId="0" applyFont="1" applyBorder="1" applyAlignment="1">
      <alignment horizontal="right"/>
    </xf>
    <xf numFmtId="0" fontId="64" fillId="0" borderId="33" xfId="0" applyFont="1" applyBorder="1" applyAlignment="1">
      <alignment/>
    </xf>
    <xf numFmtId="0" fontId="64" fillId="0" borderId="39" xfId="0" applyFont="1" applyBorder="1" applyAlignment="1">
      <alignment/>
    </xf>
    <xf numFmtId="0" fontId="65" fillId="0" borderId="39" xfId="0" applyFont="1" applyBorder="1" applyAlignment="1">
      <alignment/>
    </xf>
    <xf numFmtId="0" fontId="66" fillId="0" borderId="27" xfId="0" applyFont="1" applyBorder="1" applyAlignment="1">
      <alignment vertical="center"/>
    </xf>
    <xf numFmtId="0" fontId="64" fillId="0" borderId="27" xfId="0" applyFont="1" applyBorder="1" applyAlignment="1">
      <alignment/>
    </xf>
    <xf numFmtId="0" fontId="64" fillId="0" borderId="27" xfId="0" applyFont="1" applyBorder="1" applyAlignment="1">
      <alignment horizontal="right"/>
    </xf>
    <xf numFmtId="0" fontId="67" fillId="0" borderId="27" xfId="0" applyFont="1" applyBorder="1" applyAlignment="1">
      <alignment/>
    </xf>
    <xf numFmtId="0" fontId="64" fillId="0" borderId="38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8" fillId="0" borderId="37" xfId="0" applyFont="1" applyBorder="1" applyAlignment="1">
      <alignment horizontal="right"/>
    </xf>
    <xf numFmtId="0" fontId="69" fillId="0" borderId="37" xfId="0" applyFont="1" applyBorder="1" applyAlignment="1">
      <alignment/>
    </xf>
    <xf numFmtId="0" fontId="70" fillId="0" borderId="10" xfId="0" applyFont="1" applyBorder="1" applyAlignment="1">
      <alignment vertic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right"/>
    </xf>
    <xf numFmtId="0" fontId="69" fillId="0" borderId="10" xfId="0" applyFont="1" applyBorder="1" applyAlignment="1">
      <alignment/>
    </xf>
    <xf numFmtId="0" fontId="69" fillId="0" borderId="33" xfId="0" applyFont="1" applyBorder="1" applyAlignment="1">
      <alignment/>
    </xf>
    <xf numFmtId="0" fontId="68" fillId="0" borderId="39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68" fillId="0" borderId="39" xfId="0" applyFont="1" applyBorder="1" applyAlignment="1">
      <alignment/>
    </xf>
    <xf numFmtId="0" fontId="70" fillId="0" borderId="10" xfId="0" applyNumberFormat="1" applyFont="1" applyBorder="1" applyAlignment="1">
      <alignment vertical="center" wrapText="1"/>
    </xf>
    <xf numFmtId="0" fontId="71" fillId="0" borderId="39" xfId="0" applyFont="1" applyBorder="1" applyAlignment="1">
      <alignment/>
    </xf>
    <xf numFmtId="0" fontId="68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 wrapText="1"/>
    </xf>
    <xf numFmtId="0" fontId="68" fillId="0" borderId="10" xfId="0" applyNumberFormat="1" applyFont="1" applyBorder="1" applyAlignment="1">
      <alignment horizontal="right" wrapText="1"/>
    </xf>
    <xf numFmtId="0" fontId="71" fillId="0" borderId="10" xfId="0" applyFont="1" applyBorder="1" applyAlignment="1">
      <alignment horizontal="right"/>
    </xf>
    <xf numFmtId="0" fontId="68" fillId="0" borderId="38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70" fillId="0" borderId="27" xfId="0" applyFont="1" applyBorder="1" applyAlignment="1">
      <alignment vertical="center"/>
    </xf>
    <xf numFmtId="0" fontId="68" fillId="0" borderId="27" xfId="0" applyFont="1" applyBorder="1" applyAlignment="1">
      <alignment/>
    </xf>
    <xf numFmtId="0" fontId="69" fillId="0" borderId="27" xfId="0" applyFont="1" applyBorder="1" applyAlignment="1">
      <alignment/>
    </xf>
    <xf numFmtId="0" fontId="68" fillId="0" borderId="10" xfId="0" applyNumberFormat="1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70" fillId="0" borderId="44" xfId="0" applyFont="1" applyBorder="1" applyAlignment="1">
      <alignment vertical="center"/>
    </xf>
    <xf numFmtId="0" fontId="68" fillId="0" borderId="44" xfId="0" applyFont="1" applyBorder="1" applyAlignment="1">
      <alignment/>
    </xf>
    <xf numFmtId="0" fontId="69" fillId="0" borderId="44" xfId="0" applyFont="1" applyBorder="1" applyAlignment="1">
      <alignment/>
    </xf>
    <xf numFmtId="0" fontId="68" fillId="0" borderId="45" xfId="0" applyFont="1" applyBorder="1" applyAlignment="1">
      <alignment/>
    </xf>
    <xf numFmtId="0" fontId="68" fillId="0" borderId="46" xfId="0" applyFont="1" applyBorder="1" applyAlignment="1">
      <alignment/>
    </xf>
    <xf numFmtId="0" fontId="68" fillId="0" borderId="47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8" xfId="0" applyFont="1" applyBorder="1" applyAlignment="1">
      <alignment/>
    </xf>
    <xf numFmtId="0" fontId="66" fillId="0" borderId="48" xfId="0" applyFont="1" applyBorder="1" applyAlignment="1">
      <alignment vertical="center"/>
    </xf>
    <xf numFmtId="0" fontId="64" fillId="0" borderId="48" xfId="0" applyFont="1" applyBorder="1" applyAlignment="1">
      <alignment/>
    </xf>
    <xf numFmtId="0" fontId="64" fillId="0" borderId="48" xfId="0" applyFont="1" applyBorder="1" applyAlignment="1">
      <alignment horizontal="right"/>
    </xf>
    <xf numFmtId="0" fontId="67" fillId="0" borderId="48" xfId="0" applyFont="1" applyBorder="1" applyAlignment="1">
      <alignment/>
    </xf>
    <xf numFmtId="0" fontId="64" fillId="0" borderId="49" xfId="0" applyNumberFormat="1" applyFont="1" applyBorder="1" applyAlignment="1">
      <alignment/>
    </xf>
    <xf numFmtId="0" fontId="64" fillId="0" borderId="27" xfId="0" applyNumberFormat="1" applyFont="1" applyBorder="1" applyAlignment="1">
      <alignment wrapText="1"/>
    </xf>
    <xf numFmtId="0" fontId="64" fillId="0" borderId="27" xfId="0" applyNumberFormat="1" applyFont="1" applyBorder="1" applyAlignment="1">
      <alignment horizontal="right" wrapText="1"/>
    </xf>
    <xf numFmtId="0" fontId="64" fillId="0" borderId="47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43" xfId="0" applyNumberFormat="1" applyFont="1" applyBorder="1" applyAlignment="1">
      <alignment/>
    </xf>
    <xf numFmtId="0" fontId="70" fillId="0" borderId="27" xfId="0" applyNumberFormat="1" applyFont="1" applyBorder="1" applyAlignment="1">
      <alignment vertical="center" wrapText="1"/>
    </xf>
    <xf numFmtId="0" fontId="68" fillId="0" borderId="27" xfId="0" applyFont="1" applyBorder="1" applyAlignment="1">
      <alignment horizontal="right"/>
    </xf>
    <xf numFmtId="0" fontId="68" fillId="0" borderId="51" xfId="0" applyFont="1" applyBorder="1" applyAlignment="1">
      <alignment horizontal="right"/>
    </xf>
    <xf numFmtId="0" fontId="69" fillId="0" borderId="51" xfId="0" applyFont="1" applyBorder="1" applyAlignment="1">
      <alignment/>
    </xf>
    <xf numFmtId="0" fontId="69" fillId="0" borderId="30" xfId="0" applyFont="1" applyBorder="1" applyAlignment="1">
      <alignment/>
    </xf>
    <xf numFmtId="0" fontId="64" fillId="0" borderId="26" xfId="0" applyFont="1" applyBorder="1" applyAlignment="1">
      <alignment horizontal="center" vertical="center"/>
    </xf>
    <xf numFmtId="0" fontId="70" fillId="0" borderId="37" xfId="0" applyFont="1" applyBorder="1" applyAlignment="1">
      <alignment vertical="center"/>
    </xf>
    <xf numFmtId="0" fontId="71" fillId="0" borderId="37" xfId="0" applyFont="1" applyBorder="1" applyAlignment="1">
      <alignment/>
    </xf>
    <xf numFmtId="0" fontId="68" fillId="0" borderId="37" xfId="0" applyFont="1" applyBorder="1" applyAlignment="1">
      <alignment/>
    </xf>
    <xf numFmtId="0" fontId="71" fillId="0" borderId="37" xfId="0" applyFont="1" applyBorder="1" applyAlignment="1">
      <alignment horizontal="right"/>
    </xf>
    <xf numFmtId="0" fontId="69" fillId="0" borderId="52" xfId="0" applyFont="1" applyBorder="1" applyAlignment="1">
      <alignment/>
    </xf>
    <xf numFmtId="0" fontId="72" fillId="0" borderId="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4" fillId="0" borderId="53" xfId="0" applyFont="1" applyBorder="1" applyAlignment="1">
      <alignment/>
    </xf>
    <xf numFmtId="0" fontId="64" fillId="0" borderId="28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73" fillId="0" borderId="10" xfId="0" applyNumberFormat="1" applyFont="1" applyBorder="1" applyAlignment="1">
      <alignment vertical="center" wrapText="1"/>
    </xf>
    <xf numFmtId="0" fontId="62" fillId="0" borderId="37" xfId="0" applyFont="1" applyBorder="1" applyAlignment="1">
      <alignment/>
    </xf>
    <xf numFmtId="0" fontId="63" fillId="0" borderId="33" xfId="0" applyFont="1" applyBorder="1" applyAlignment="1">
      <alignment/>
    </xf>
    <xf numFmtId="0" fontId="73" fillId="0" borderId="10" xfId="0" applyFont="1" applyBorder="1" applyAlignment="1">
      <alignment vertical="center"/>
    </xf>
    <xf numFmtId="0" fontId="64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>
      <alignment horizontal="right"/>
    </xf>
    <xf numFmtId="0" fontId="2" fillId="0" borderId="51" xfId="0" applyFont="1" applyBorder="1" applyAlignment="1">
      <alignment/>
    </xf>
    <xf numFmtId="0" fontId="64" fillId="0" borderId="38" xfId="0" applyFont="1" applyBorder="1" applyAlignment="1">
      <alignment/>
    </xf>
    <xf numFmtId="0" fontId="73" fillId="0" borderId="44" xfId="0" applyFont="1" applyBorder="1" applyAlignment="1">
      <alignment vertical="center"/>
    </xf>
    <xf numFmtId="0" fontId="63" fillId="0" borderId="44" xfId="0" applyFont="1" applyBorder="1" applyAlignment="1">
      <alignment/>
    </xf>
    <xf numFmtId="0" fontId="63" fillId="0" borderId="44" xfId="0" applyFont="1" applyBorder="1" applyAlignment="1">
      <alignment horizontal="right"/>
    </xf>
    <xf numFmtId="0" fontId="62" fillId="0" borderId="44" xfId="0" applyFont="1" applyBorder="1" applyAlignment="1">
      <alignment/>
    </xf>
    <xf numFmtId="0" fontId="63" fillId="0" borderId="55" xfId="0" applyFont="1" applyBorder="1" applyAlignment="1">
      <alignment/>
    </xf>
    <xf numFmtId="0" fontId="63" fillId="0" borderId="10" xfId="0" applyNumberFormat="1" applyFont="1" applyBorder="1" applyAlignment="1">
      <alignment horizontal="right" wrapText="1"/>
    </xf>
    <xf numFmtId="0" fontId="63" fillId="0" borderId="39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63" fillId="0" borderId="39" xfId="0" applyFont="1" applyBorder="1" applyAlignment="1">
      <alignment/>
    </xf>
    <xf numFmtId="0" fontId="63" fillId="0" borderId="10" xfId="0" applyNumberFormat="1" applyFont="1" applyBorder="1" applyAlignment="1">
      <alignment horizontal="center" wrapText="1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63" fillId="0" borderId="44" xfId="0" applyNumberFormat="1" applyFont="1" applyBorder="1" applyAlignment="1">
      <alignment wrapText="1"/>
    </xf>
    <xf numFmtId="0" fontId="1" fillId="0" borderId="44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wrapText="1"/>
    </xf>
    <xf numFmtId="0" fontId="1" fillId="0" borderId="27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/>
    </xf>
    <xf numFmtId="0" fontId="73" fillId="0" borderId="27" xfId="0" applyFont="1" applyBorder="1" applyAlignment="1">
      <alignment vertical="center"/>
    </xf>
    <xf numFmtId="0" fontId="63" fillId="0" borderId="27" xfId="0" applyFont="1" applyBorder="1" applyAlignment="1">
      <alignment/>
    </xf>
    <xf numFmtId="0" fontId="62" fillId="0" borderId="27" xfId="0" applyFont="1" applyBorder="1" applyAlignment="1">
      <alignment/>
    </xf>
    <xf numFmtId="0" fontId="63" fillId="0" borderId="30" xfId="0" applyFont="1" applyBorder="1" applyAlignment="1">
      <alignment/>
    </xf>
    <xf numFmtId="0" fontId="73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/>
    </xf>
    <xf numFmtId="0" fontId="73" fillId="0" borderId="10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/>
    </xf>
    <xf numFmtId="0" fontId="63" fillId="0" borderId="44" xfId="0" applyNumberFormat="1" applyFont="1" applyBorder="1" applyAlignment="1">
      <alignment/>
    </xf>
    <xf numFmtId="0" fontId="62" fillId="0" borderId="46" xfId="0" applyFont="1" applyBorder="1" applyAlignment="1">
      <alignment/>
    </xf>
    <xf numFmtId="0" fontId="62" fillId="0" borderId="28" xfId="0" applyFont="1" applyBorder="1" applyAlignment="1">
      <alignment/>
    </xf>
    <xf numFmtId="0" fontId="2" fillId="0" borderId="58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2" fillId="0" borderId="36" xfId="0" applyNumberFormat="1" applyFont="1" applyBorder="1" applyAlignment="1">
      <alignment vertical="center"/>
    </xf>
    <xf numFmtId="0" fontId="2" fillId="0" borderId="59" xfId="0" applyFont="1" applyBorder="1" applyAlignment="1">
      <alignment/>
    </xf>
    <xf numFmtId="0" fontId="62" fillId="0" borderId="56" xfId="0" applyFont="1" applyBorder="1" applyAlignment="1">
      <alignment/>
    </xf>
    <xf numFmtId="0" fontId="63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/>
    </xf>
    <xf numFmtId="0" fontId="62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44" xfId="0" applyNumberFormat="1" applyFont="1" applyBorder="1" applyAlignment="1">
      <alignment horizontal="righ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63" fillId="0" borderId="4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62" fillId="0" borderId="46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3" fillId="0" borderId="27" xfId="0" applyFont="1" applyBorder="1" applyAlignment="1">
      <alignment horizontal="right" vertical="center"/>
    </xf>
    <xf numFmtId="0" fontId="62" fillId="0" borderId="28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5" fillId="0" borderId="48" xfId="0" applyFont="1" applyBorder="1" applyAlignment="1">
      <alignment vertical="center"/>
    </xf>
    <xf numFmtId="0" fontId="2" fillId="0" borderId="48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/>
    </xf>
    <xf numFmtId="0" fontId="62" fillId="0" borderId="33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73" fillId="0" borderId="37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63" fillId="0" borderId="37" xfId="0" applyNumberFormat="1" applyFont="1" applyBorder="1" applyAlignment="1">
      <alignment vertical="center" wrapText="1"/>
    </xf>
    <xf numFmtId="0" fontId="63" fillId="0" borderId="37" xfId="0" applyFont="1" applyBorder="1" applyAlignment="1">
      <alignment vertical="center"/>
    </xf>
    <xf numFmtId="0" fontId="63" fillId="0" borderId="37" xfId="0" applyFont="1" applyBorder="1" applyAlignment="1">
      <alignment horizontal="right" vertical="center"/>
    </xf>
    <xf numFmtId="0" fontId="62" fillId="0" borderId="5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8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17</xdr:col>
      <xdr:colOff>819150</xdr:colOff>
      <xdr:row>6</xdr:row>
      <xdr:rowOff>409575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1733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17</xdr:col>
      <xdr:colOff>266700</xdr:colOff>
      <xdr:row>6</xdr:row>
      <xdr:rowOff>409575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1733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161925</xdr:colOff>
      <xdr:row>0</xdr:row>
      <xdr:rowOff>114300</xdr:rowOff>
    </xdr:from>
    <xdr:to>
      <xdr:col>29</xdr:col>
      <xdr:colOff>76200</xdr:colOff>
      <xdr:row>8</xdr:row>
      <xdr:rowOff>238125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14300"/>
          <a:ext cx="1733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17</xdr:col>
      <xdr:colOff>19050</xdr:colOff>
      <xdr:row>7</xdr:row>
      <xdr:rowOff>314325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0"/>
          <a:ext cx="14668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17</xdr:col>
      <xdr:colOff>19050</xdr:colOff>
      <xdr:row>7</xdr:row>
      <xdr:rowOff>314325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4668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zoomScalePageLayoutView="0" workbookViewId="0" topLeftCell="A25">
      <selection activeCell="C43" sqref="C43"/>
    </sheetView>
  </sheetViews>
  <sheetFormatPr defaultColWidth="11.421875" defaultRowHeight="12.75"/>
  <cols>
    <col min="1" max="1" width="3.57421875" style="28" customWidth="1"/>
    <col min="2" max="2" width="19.140625" style="1" customWidth="1"/>
    <col min="3" max="3" width="19.421875" style="1" customWidth="1"/>
    <col min="4" max="4" width="3.00390625" style="1" customWidth="1"/>
    <col min="5" max="5" width="4.8515625" style="1" customWidth="1"/>
    <col min="6" max="6" width="4.8515625" style="2" customWidth="1"/>
    <col min="7" max="7" width="3.00390625" style="1" customWidth="1"/>
    <col min="8" max="8" width="4.8515625" style="1" customWidth="1"/>
    <col min="9" max="9" width="4.8515625" style="2" customWidth="1"/>
    <col min="10" max="10" width="3.28125" style="1" customWidth="1"/>
    <col min="11" max="11" width="4.8515625" style="1" customWidth="1"/>
    <col min="12" max="12" width="4.8515625" style="2" customWidth="1"/>
    <col min="13" max="13" width="3.00390625" style="1" customWidth="1"/>
    <col min="14" max="14" width="4.8515625" style="1" customWidth="1"/>
    <col min="15" max="15" width="6.421875" style="2" customWidth="1"/>
    <col min="16" max="16" width="9.421875" style="2" customWidth="1"/>
    <col min="17" max="17" width="9.140625" style="2" customWidth="1"/>
    <col min="18" max="18" width="16.8515625" style="1" bestFit="1" customWidth="1"/>
    <col min="19" max="19" width="4.8515625" style="8" customWidth="1"/>
    <col min="20" max="20" width="10.00390625" style="7" customWidth="1"/>
    <col min="21" max="16384" width="11.421875" style="1" customWidth="1"/>
  </cols>
  <sheetData>
    <row r="1" spans="1:18" ht="16.5" customHeight="1">
      <c r="A1" s="29"/>
      <c r="B1" s="46" t="s">
        <v>22</v>
      </c>
      <c r="C1" s="8"/>
      <c r="D1" s="8"/>
      <c r="E1" s="8"/>
      <c r="F1" s="7"/>
      <c r="G1" s="8"/>
      <c r="H1" s="8"/>
      <c r="I1" s="7"/>
      <c r="J1" s="8"/>
      <c r="K1" s="8"/>
      <c r="L1" s="7"/>
      <c r="M1" s="8"/>
      <c r="N1" s="8"/>
      <c r="O1" s="7"/>
      <c r="P1" s="7"/>
      <c r="Q1" s="7"/>
      <c r="R1" s="8"/>
    </row>
    <row r="2" spans="1:20" s="8" customFormat="1" ht="11.25">
      <c r="A2" s="29"/>
      <c r="B2" s="7" t="s">
        <v>2</v>
      </c>
      <c r="F2" s="7"/>
      <c r="I2" s="7"/>
      <c r="L2" s="7"/>
      <c r="O2" s="7"/>
      <c r="P2" s="7"/>
      <c r="Q2" s="7"/>
      <c r="T2" s="7"/>
    </row>
    <row r="3" spans="1:18" ht="13.5" customHeight="1">
      <c r="A3" s="29"/>
      <c r="B3" s="8" t="s">
        <v>143</v>
      </c>
      <c r="C3" s="8"/>
      <c r="D3" s="8"/>
      <c r="E3" s="8"/>
      <c r="F3" s="7"/>
      <c r="G3" s="8"/>
      <c r="H3" s="8"/>
      <c r="I3" s="7"/>
      <c r="J3" s="8"/>
      <c r="K3" s="8"/>
      <c r="L3" s="7"/>
      <c r="M3" s="8"/>
      <c r="N3" s="8"/>
      <c r="O3" s="7"/>
      <c r="P3" s="7"/>
      <c r="Q3" s="7"/>
      <c r="R3" s="8"/>
    </row>
    <row r="4" spans="1:18" ht="11.25">
      <c r="A4" s="29"/>
      <c r="B4" s="8" t="s">
        <v>21</v>
      </c>
      <c r="C4" s="8"/>
      <c r="D4" s="8"/>
      <c r="E4" s="8"/>
      <c r="F4" s="7"/>
      <c r="G4" s="8"/>
      <c r="H4" s="8"/>
      <c r="I4" s="7"/>
      <c r="J4" s="8"/>
      <c r="K4" s="8"/>
      <c r="L4" s="7"/>
      <c r="M4" s="8"/>
      <c r="N4" s="8"/>
      <c r="O4" s="7"/>
      <c r="P4" s="7"/>
      <c r="Q4" s="7"/>
      <c r="R4" s="8"/>
    </row>
    <row r="5" spans="1:18" ht="11.25" customHeight="1">
      <c r="A5" s="29"/>
      <c r="B5" s="8" t="s">
        <v>481</v>
      </c>
      <c r="C5" s="8"/>
      <c r="D5" s="8"/>
      <c r="E5" s="8"/>
      <c r="F5" s="7"/>
      <c r="G5" s="8"/>
      <c r="H5" s="8"/>
      <c r="I5" s="7"/>
      <c r="J5" s="8"/>
      <c r="K5" s="8"/>
      <c r="L5" s="7"/>
      <c r="M5" s="8"/>
      <c r="N5" s="8"/>
      <c r="O5" s="7"/>
      <c r="P5" s="7"/>
      <c r="Q5" s="7"/>
      <c r="R5" s="8"/>
    </row>
    <row r="6" spans="1:18" ht="11.25" customHeight="1">
      <c r="A6" s="29"/>
      <c r="B6" s="8" t="s">
        <v>480</v>
      </c>
      <c r="C6" s="8"/>
      <c r="D6" s="8"/>
      <c r="E6" s="8"/>
      <c r="F6" s="7"/>
      <c r="G6" s="8"/>
      <c r="H6" s="8"/>
      <c r="I6" s="7"/>
      <c r="J6" s="8"/>
      <c r="K6" s="8"/>
      <c r="L6" s="7"/>
      <c r="M6" s="8"/>
      <c r="N6" s="8"/>
      <c r="O6" s="7"/>
      <c r="P6" s="7"/>
      <c r="Q6" s="7"/>
      <c r="R6" s="8"/>
    </row>
    <row r="7" spans="1:20" s="8" customFormat="1" ht="35.25" customHeight="1" thickBot="1">
      <c r="A7" s="29"/>
      <c r="B7" s="8" t="s">
        <v>3</v>
      </c>
      <c r="F7" s="7"/>
      <c r="I7" s="7"/>
      <c r="L7" s="7"/>
      <c r="O7" s="7"/>
      <c r="P7" s="7"/>
      <c r="Q7" s="7"/>
      <c r="T7" s="7"/>
    </row>
    <row r="8" spans="1:19" ht="11.25">
      <c r="A8" s="30"/>
      <c r="B8" s="24"/>
      <c r="C8" s="37"/>
      <c r="D8" s="39" t="s">
        <v>23</v>
      </c>
      <c r="E8" s="36"/>
      <c r="F8" s="40"/>
      <c r="G8" s="39" t="s">
        <v>25</v>
      </c>
      <c r="H8" s="36"/>
      <c r="I8" s="40"/>
      <c r="J8" s="39" t="s">
        <v>8</v>
      </c>
      <c r="K8" s="36"/>
      <c r="L8" s="40"/>
      <c r="M8" s="39" t="s">
        <v>13</v>
      </c>
      <c r="N8" s="36"/>
      <c r="O8" s="36"/>
      <c r="P8" s="48"/>
      <c r="Q8" s="19"/>
      <c r="R8" s="48" t="s">
        <v>14</v>
      </c>
      <c r="S8" s="7"/>
    </row>
    <row r="9" spans="1:18" ht="12" thickBot="1">
      <c r="A9" s="31"/>
      <c r="B9" s="25" t="s">
        <v>0</v>
      </c>
      <c r="C9" s="38" t="s">
        <v>1</v>
      </c>
      <c r="D9" s="41" t="s">
        <v>24</v>
      </c>
      <c r="E9" s="8"/>
      <c r="F9" s="27"/>
      <c r="G9" s="41" t="s">
        <v>26</v>
      </c>
      <c r="H9" s="8"/>
      <c r="I9" s="27"/>
      <c r="J9" s="41" t="s">
        <v>27</v>
      </c>
      <c r="K9" s="8"/>
      <c r="L9" s="27"/>
      <c r="M9" s="41" t="s">
        <v>28</v>
      </c>
      <c r="N9" s="8"/>
      <c r="O9" s="7"/>
      <c r="P9" s="152" t="s">
        <v>142</v>
      </c>
      <c r="Q9" s="55" t="s">
        <v>524</v>
      </c>
      <c r="R9" s="111" t="s">
        <v>29</v>
      </c>
    </row>
    <row r="10" spans="1:18" ht="16.5" customHeight="1" thickBot="1">
      <c r="A10" s="32"/>
      <c r="B10" s="26"/>
      <c r="C10" s="20"/>
      <c r="D10" s="42" t="s">
        <v>4</v>
      </c>
      <c r="E10" s="43" t="s">
        <v>5</v>
      </c>
      <c r="F10" s="44" t="s">
        <v>6</v>
      </c>
      <c r="G10" s="42" t="s">
        <v>4</v>
      </c>
      <c r="H10" s="43" t="s">
        <v>5</v>
      </c>
      <c r="I10" s="44" t="s">
        <v>6</v>
      </c>
      <c r="J10" s="42" t="s">
        <v>4</v>
      </c>
      <c r="K10" s="43" t="s">
        <v>5</v>
      </c>
      <c r="L10" s="44" t="s">
        <v>6</v>
      </c>
      <c r="M10" s="42" t="s">
        <v>4</v>
      </c>
      <c r="N10" s="43" t="s">
        <v>5</v>
      </c>
      <c r="O10" s="47" t="s">
        <v>6</v>
      </c>
      <c r="P10" s="57" t="s">
        <v>139</v>
      </c>
      <c r="Q10" s="153" t="s">
        <v>525</v>
      </c>
      <c r="R10" s="118" t="s">
        <v>511</v>
      </c>
    </row>
    <row r="11" spans="1:18" ht="16.5" customHeight="1">
      <c r="A11" s="211" t="s">
        <v>100</v>
      </c>
      <c r="B11" s="226" t="s">
        <v>43</v>
      </c>
      <c r="C11" s="226" t="s">
        <v>44</v>
      </c>
      <c r="D11" s="227">
        <v>3</v>
      </c>
      <c r="E11" s="227">
        <v>140</v>
      </c>
      <c r="F11" s="227">
        <f aca="true" t="shared" si="0" ref="F11:F42">SUM(E11)</f>
        <v>140</v>
      </c>
      <c r="G11" s="228"/>
      <c r="H11" s="228"/>
      <c r="I11" s="228">
        <f aca="true" t="shared" si="1" ref="I11:I42">F11+H11</f>
        <v>140</v>
      </c>
      <c r="J11" s="227">
        <v>1</v>
      </c>
      <c r="K11" s="227">
        <v>150</v>
      </c>
      <c r="L11" s="229">
        <v>290</v>
      </c>
      <c r="M11" s="227"/>
      <c r="N11" s="227"/>
      <c r="O11" s="229">
        <f>N11+L11</f>
        <v>290</v>
      </c>
      <c r="P11" s="227"/>
      <c r="Q11" s="230"/>
      <c r="R11" s="176"/>
    </row>
    <row r="12" spans="1:19" ht="16.5" customHeight="1">
      <c r="A12" s="215" t="s">
        <v>101</v>
      </c>
      <c r="B12" s="219" t="s">
        <v>82</v>
      </c>
      <c r="C12" s="219" t="s">
        <v>83</v>
      </c>
      <c r="D12" s="17">
        <v>6</v>
      </c>
      <c r="E12" s="17">
        <v>125</v>
      </c>
      <c r="F12" s="17">
        <f t="shared" si="0"/>
        <v>125</v>
      </c>
      <c r="G12" s="100">
        <v>2</v>
      </c>
      <c r="H12" s="100">
        <v>145</v>
      </c>
      <c r="I12" s="143">
        <f t="shared" si="1"/>
        <v>270</v>
      </c>
      <c r="J12" s="17">
        <v>3</v>
      </c>
      <c r="K12" s="17">
        <v>140</v>
      </c>
      <c r="L12" s="13">
        <v>285</v>
      </c>
      <c r="M12" s="17"/>
      <c r="N12" s="17"/>
      <c r="O12" s="217">
        <f>N12+L12</f>
        <v>285</v>
      </c>
      <c r="P12" s="17" t="s">
        <v>513</v>
      </c>
      <c r="Q12" s="218"/>
      <c r="R12" s="113"/>
      <c r="S12" s="6"/>
    </row>
    <row r="13" spans="1:18" ht="16.5" customHeight="1">
      <c r="A13" s="215" t="s">
        <v>102</v>
      </c>
      <c r="B13" s="21" t="s">
        <v>67</v>
      </c>
      <c r="C13" s="21" t="s">
        <v>68</v>
      </c>
      <c r="D13" s="17">
        <v>5</v>
      </c>
      <c r="E13" s="17">
        <v>130</v>
      </c>
      <c r="F13" s="17">
        <f t="shared" si="0"/>
        <v>130</v>
      </c>
      <c r="G13" s="99">
        <v>4</v>
      </c>
      <c r="H13" s="99">
        <v>135</v>
      </c>
      <c r="I13" s="97">
        <f t="shared" si="1"/>
        <v>265</v>
      </c>
      <c r="J13" s="16">
        <v>1</v>
      </c>
      <c r="K13" s="16">
        <v>150</v>
      </c>
      <c r="L13" s="11">
        <v>285</v>
      </c>
      <c r="M13" s="17">
        <v>5</v>
      </c>
      <c r="N13" s="17">
        <v>130</v>
      </c>
      <c r="O13" s="103">
        <v>285</v>
      </c>
      <c r="P13" s="12" t="s">
        <v>514</v>
      </c>
      <c r="Q13" s="51"/>
      <c r="R13" s="114"/>
    </row>
    <row r="14" spans="1:18" ht="16.5" customHeight="1">
      <c r="A14" s="215" t="s">
        <v>103</v>
      </c>
      <c r="B14" s="21" t="s">
        <v>50</v>
      </c>
      <c r="C14" s="21" t="s">
        <v>51</v>
      </c>
      <c r="D14" s="17">
        <v>9</v>
      </c>
      <c r="E14" s="17">
        <v>110</v>
      </c>
      <c r="F14" s="17">
        <f t="shared" si="0"/>
        <v>110</v>
      </c>
      <c r="G14" s="99">
        <v>3</v>
      </c>
      <c r="H14" s="99">
        <v>140</v>
      </c>
      <c r="I14" s="97">
        <f t="shared" si="1"/>
        <v>250</v>
      </c>
      <c r="J14" s="17">
        <v>4</v>
      </c>
      <c r="K14" s="17">
        <v>135</v>
      </c>
      <c r="L14" s="11">
        <v>275</v>
      </c>
      <c r="M14" s="12">
        <v>3</v>
      </c>
      <c r="N14" s="12">
        <v>140</v>
      </c>
      <c r="O14" s="103">
        <v>280</v>
      </c>
      <c r="P14" s="12" t="s">
        <v>515</v>
      </c>
      <c r="Q14" s="51"/>
      <c r="R14" s="114"/>
    </row>
    <row r="15" spans="1:18" ht="16.5" customHeight="1">
      <c r="A15" s="215" t="s">
        <v>104</v>
      </c>
      <c r="B15" s="21" t="s">
        <v>39</v>
      </c>
      <c r="C15" s="21" t="s">
        <v>40</v>
      </c>
      <c r="D15" s="12">
        <v>4</v>
      </c>
      <c r="E15" s="12">
        <v>135</v>
      </c>
      <c r="F15" s="12">
        <f t="shared" si="0"/>
        <v>135</v>
      </c>
      <c r="G15" s="99"/>
      <c r="H15" s="99"/>
      <c r="I15" s="97">
        <f t="shared" si="1"/>
        <v>135</v>
      </c>
      <c r="J15" s="140">
        <v>12</v>
      </c>
      <c r="K15" s="140">
        <v>95</v>
      </c>
      <c r="L15" s="11">
        <v>230</v>
      </c>
      <c r="M15" s="12">
        <v>3</v>
      </c>
      <c r="N15" s="12">
        <v>140</v>
      </c>
      <c r="O15" s="103">
        <v>275</v>
      </c>
      <c r="P15" s="12" t="s">
        <v>518</v>
      </c>
      <c r="Q15" s="51"/>
      <c r="R15" s="114"/>
    </row>
    <row r="16" spans="1:18" ht="16.5" customHeight="1">
      <c r="A16" s="215" t="s">
        <v>105</v>
      </c>
      <c r="B16" s="21" t="s">
        <v>87</v>
      </c>
      <c r="C16" s="21" t="s">
        <v>88</v>
      </c>
      <c r="D16" s="17">
        <v>17</v>
      </c>
      <c r="E16" s="17">
        <v>70</v>
      </c>
      <c r="F16" s="17">
        <f t="shared" si="0"/>
        <v>70</v>
      </c>
      <c r="G16" s="99">
        <v>12</v>
      </c>
      <c r="H16" s="99">
        <v>95</v>
      </c>
      <c r="I16" s="97">
        <f t="shared" si="1"/>
        <v>165</v>
      </c>
      <c r="J16" s="12">
        <v>14</v>
      </c>
      <c r="K16" s="12">
        <v>85</v>
      </c>
      <c r="L16" s="11">
        <v>180</v>
      </c>
      <c r="M16" s="17">
        <v>14</v>
      </c>
      <c r="N16" s="17">
        <v>85</v>
      </c>
      <c r="O16" s="103">
        <f>N16+L16</f>
        <v>265</v>
      </c>
      <c r="P16" s="12" t="s">
        <v>515</v>
      </c>
      <c r="Q16" s="51"/>
      <c r="R16" s="114"/>
    </row>
    <row r="17" spans="1:19" ht="16.5" customHeight="1">
      <c r="A17" s="215" t="s">
        <v>106</v>
      </c>
      <c r="B17" s="21" t="s">
        <v>76</v>
      </c>
      <c r="C17" s="21" t="s">
        <v>77</v>
      </c>
      <c r="D17" s="12">
        <v>10</v>
      </c>
      <c r="E17" s="12">
        <v>105</v>
      </c>
      <c r="F17" s="12">
        <f t="shared" si="0"/>
        <v>105</v>
      </c>
      <c r="G17" s="99"/>
      <c r="H17" s="99"/>
      <c r="I17" s="97">
        <f t="shared" si="1"/>
        <v>105</v>
      </c>
      <c r="J17" s="12">
        <v>7</v>
      </c>
      <c r="K17" s="12">
        <v>120</v>
      </c>
      <c r="L17" s="11">
        <v>225</v>
      </c>
      <c r="M17" s="17">
        <v>26</v>
      </c>
      <c r="N17" s="17">
        <v>30</v>
      </c>
      <c r="O17" s="103">
        <v>255</v>
      </c>
      <c r="P17" s="12" t="s">
        <v>517</v>
      </c>
      <c r="Q17" s="51"/>
      <c r="R17" s="113"/>
      <c r="S17" s="6"/>
    </row>
    <row r="18" spans="1:19" ht="18" customHeight="1">
      <c r="A18" s="215" t="s">
        <v>107</v>
      </c>
      <c r="B18" s="21" t="s">
        <v>385</v>
      </c>
      <c r="C18" s="21" t="s">
        <v>386</v>
      </c>
      <c r="D18" s="12">
        <v>11</v>
      </c>
      <c r="E18" s="12">
        <v>100</v>
      </c>
      <c r="F18" s="12">
        <f t="shared" si="0"/>
        <v>100</v>
      </c>
      <c r="G18" s="99">
        <v>1</v>
      </c>
      <c r="H18" s="99">
        <v>150</v>
      </c>
      <c r="I18" s="97">
        <f t="shared" si="1"/>
        <v>250</v>
      </c>
      <c r="J18" s="17">
        <v>16</v>
      </c>
      <c r="K18" s="17">
        <v>75</v>
      </c>
      <c r="L18" s="11">
        <v>250</v>
      </c>
      <c r="M18" s="12"/>
      <c r="N18" s="12"/>
      <c r="O18" s="103">
        <f>N18+L18</f>
        <v>250</v>
      </c>
      <c r="P18" s="12" t="s">
        <v>516</v>
      </c>
      <c r="Q18" s="51"/>
      <c r="R18" s="113"/>
      <c r="S18" s="6"/>
    </row>
    <row r="19" spans="1:18" ht="18" customHeight="1">
      <c r="A19" s="215" t="s">
        <v>108</v>
      </c>
      <c r="B19" s="21" t="s">
        <v>406</v>
      </c>
      <c r="C19" s="21" t="s">
        <v>407</v>
      </c>
      <c r="D19" s="12"/>
      <c r="E19" s="12"/>
      <c r="F19" s="12">
        <f t="shared" si="0"/>
        <v>0</v>
      </c>
      <c r="G19" s="99"/>
      <c r="H19" s="99"/>
      <c r="I19" s="97">
        <f t="shared" si="1"/>
        <v>0</v>
      </c>
      <c r="J19" s="12">
        <v>10</v>
      </c>
      <c r="K19" s="12">
        <v>105</v>
      </c>
      <c r="L19" s="11">
        <v>105</v>
      </c>
      <c r="M19" s="12">
        <v>2</v>
      </c>
      <c r="N19" s="12">
        <v>145</v>
      </c>
      <c r="O19" s="103">
        <f>N19+L19</f>
        <v>250</v>
      </c>
      <c r="P19" s="11"/>
      <c r="Q19" s="110"/>
      <c r="R19" s="114"/>
    </row>
    <row r="20" spans="1:18" ht="18" customHeight="1">
      <c r="A20" s="215" t="s">
        <v>109</v>
      </c>
      <c r="B20" s="21" t="s">
        <v>80</v>
      </c>
      <c r="C20" s="21" t="s">
        <v>421</v>
      </c>
      <c r="D20" s="12"/>
      <c r="E20" s="12"/>
      <c r="F20" s="12">
        <f t="shared" si="0"/>
        <v>0</v>
      </c>
      <c r="G20" s="99">
        <v>7</v>
      </c>
      <c r="H20" s="99">
        <v>120</v>
      </c>
      <c r="I20" s="97">
        <f t="shared" si="1"/>
        <v>120</v>
      </c>
      <c r="J20" s="12">
        <v>6</v>
      </c>
      <c r="K20" s="12">
        <v>125</v>
      </c>
      <c r="L20" s="11">
        <v>245</v>
      </c>
      <c r="M20" s="17">
        <v>8</v>
      </c>
      <c r="N20" s="17">
        <v>115</v>
      </c>
      <c r="O20" s="103">
        <v>245</v>
      </c>
      <c r="P20" s="12" t="s">
        <v>517</v>
      </c>
      <c r="Q20" s="51"/>
      <c r="R20" s="114"/>
    </row>
    <row r="21" spans="1:18" ht="18" customHeight="1">
      <c r="A21" s="215" t="s">
        <v>110</v>
      </c>
      <c r="B21" s="21" t="s">
        <v>96</v>
      </c>
      <c r="C21" s="21" t="s">
        <v>97</v>
      </c>
      <c r="D21" s="12">
        <v>6</v>
      </c>
      <c r="E21" s="12">
        <v>125</v>
      </c>
      <c r="F21" s="12">
        <f t="shared" si="0"/>
        <v>125</v>
      </c>
      <c r="G21" s="99">
        <v>8</v>
      </c>
      <c r="H21" s="99">
        <v>115</v>
      </c>
      <c r="I21" s="97">
        <f t="shared" si="1"/>
        <v>240</v>
      </c>
      <c r="J21" s="12"/>
      <c r="K21" s="12"/>
      <c r="L21" s="11">
        <v>240</v>
      </c>
      <c r="M21" s="17">
        <v>28</v>
      </c>
      <c r="N21" s="17">
        <v>20</v>
      </c>
      <c r="O21" s="103">
        <v>240</v>
      </c>
      <c r="P21" s="12" t="s">
        <v>517</v>
      </c>
      <c r="Q21" s="51"/>
      <c r="R21" s="114"/>
    </row>
    <row r="22" spans="1:18" ht="18" customHeight="1">
      <c r="A22" s="215" t="s">
        <v>111</v>
      </c>
      <c r="B22" s="21" t="s">
        <v>80</v>
      </c>
      <c r="C22" s="21" t="s">
        <v>81</v>
      </c>
      <c r="D22" s="12"/>
      <c r="E22" s="12"/>
      <c r="F22" s="12">
        <f t="shared" si="0"/>
        <v>0</v>
      </c>
      <c r="G22" s="99">
        <v>6</v>
      </c>
      <c r="H22" s="99">
        <v>125</v>
      </c>
      <c r="I22" s="97">
        <f t="shared" si="1"/>
        <v>125</v>
      </c>
      <c r="J22" s="16">
        <v>8</v>
      </c>
      <c r="K22" s="16">
        <v>115</v>
      </c>
      <c r="L22" s="11">
        <v>240</v>
      </c>
      <c r="M22" s="17">
        <v>28</v>
      </c>
      <c r="N22" s="17">
        <v>20</v>
      </c>
      <c r="O22" s="103">
        <v>240</v>
      </c>
      <c r="P22" s="12" t="s">
        <v>517</v>
      </c>
      <c r="Q22" s="51"/>
      <c r="R22" s="114"/>
    </row>
    <row r="23" spans="1:18" ht="18" customHeight="1">
      <c r="A23" s="215" t="s">
        <v>112</v>
      </c>
      <c r="B23" s="216" t="s">
        <v>61</v>
      </c>
      <c r="C23" s="216" t="s">
        <v>62</v>
      </c>
      <c r="D23" s="17"/>
      <c r="E23" s="17"/>
      <c r="F23" s="17">
        <f t="shared" si="0"/>
        <v>0</v>
      </c>
      <c r="G23" s="100">
        <v>5</v>
      </c>
      <c r="H23" s="100">
        <v>130</v>
      </c>
      <c r="I23" s="143">
        <f t="shared" si="1"/>
        <v>130</v>
      </c>
      <c r="J23" s="17">
        <v>10</v>
      </c>
      <c r="K23" s="17">
        <v>105</v>
      </c>
      <c r="L23" s="13">
        <v>235</v>
      </c>
      <c r="M23" s="17">
        <v>22</v>
      </c>
      <c r="N23" s="17">
        <v>45</v>
      </c>
      <c r="O23" s="217">
        <v>235</v>
      </c>
      <c r="P23" s="17" t="s">
        <v>517</v>
      </c>
      <c r="Q23" s="218" t="s">
        <v>530</v>
      </c>
      <c r="R23" s="114"/>
    </row>
    <row r="24" spans="1:19" ht="18" customHeight="1">
      <c r="A24" s="215" t="s">
        <v>113</v>
      </c>
      <c r="B24" s="21" t="s">
        <v>94</v>
      </c>
      <c r="C24" s="21" t="s">
        <v>95</v>
      </c>
      <c r="D24" s="17">
        <v>17</v>
      </c>
      <c r="E24" s="17">
        <v>70</v>
      </c>
      <c r="F24" s="17">
        <f t="shared" si="0"/>
        <v>70</v>
      </c>
      <c r="G24" s="100">
        <v>17</v>
      </c>
      <c r="H24" s="100">
        <v>70</v>
      </c>
      <c r="I24" s="143">
        <f t="shared" si="1"/>
        <v>140</v>
      </c>
      <c r="J24" s="12">
        <v>6</v>
      </c>
      <c r="K24" s="12">
        <v>130</v>
      </c>
      <c r="L24" s="11">
        <v>200</v>
      </c>
      <c r="M24" s="12">
        <v>11</v>
      </c>
      <c r="N24" s="12">
        <v>100</v>
      </c>
      <c r="O24" s="103">
        <v>230</v>
      </c>
      <c r="P24" s="12" t="s">
        <v>520</v>
      </c>
      <c r="Q24" s="51"/>
      <c r="R24" s="113"/>
      <c r="S24" s="6"/>
    </row>
    <row r="25" spans="1:20" s="4" customFormat="1" ht="18" customHeight="1">
      <c r="A25" s="215" t="s">
        <v>114</v>
      </c>
      <c r="B25" s="21" t="s">
        <v>73</v>
      </c>
      <c r="C25" s="21" t="s">
        <v>74</v>
      </c>
      <c r="D25" s="14">
        <v>2</v>
      </c>
      <c r="E25" s="14">
        <v>145</v>
      </c>
      <c r="F25" s="12">
        <f t="shared" si="0"/>
        <v>145</v>
      </c>
      <c r="G25" s="98"/>
      <c r="H25" s="98"/>
      <c r="I25" s="97">
        <f t="shared" si="1"/>
        <v>145</v>
      </c>
      <c r="J25" s="12">
        <v>16</v>
      </c>
      <c r="K25" s="12">
        <v>75</v>
      </c>
      <c r="L25" s="11">
        <v>220</v>
      </c>
      <c r="M25" s="12"/>
      <c r="N25" s="12"/>
      <c r="O25" s="103">
        <f>N25+L25</f>
        <v>220</v>
      </c>
      <c r="P25" s="12"/>
      <c r="Q25" s="51"/>
      <c r="R25" s="115"/>
      <c r="S25" s="66"/>
      <c r="T25" s="7"/>
    </row>
    <row r="26" spans="1:18" ht="16.5" customHeight="1">
      <c r="A26" s="215" t="s">
        <v>115</v>
      </c>
      <c r="B26" s="21" t="s">
        <v>58</v>
      </c>
      <c r="C26" s="21" t="s">
        <v>59</v>
      </c>
      <c r="D26" s="17">
        <v>17</v>
      </c>
      <c r="E26" s="17">
        <v>70</v>
      </c>
      <c r="F26" s="17">
        <f t="shared" si="0"/>
        <v>70</v>
      </c>
      <c r="G26" s="99">
        <v>9</v>
      </c>
      <c r="H26" s="99">
        <v>110</v>
      </c>
      <c r="I26" s="97">
        <f t="shared" si="1"/>
        <v>180</v>
      </c>
      <c r="J26" s="12"/>
      <c r="K26" s="12"/>
      <c r="L26" s="11">
        <v>180</v>
      </c>
      <c r="M26" s="12"/>
      <c r="N26" s="12">
        <v>105</v>
      </c>
      <c r="O26" s="103">
        <v>215</v>
      </c>
      <c r="P26" s="12" t="s">
        <v>513</v>
      </c>
      <c r="Q26" s="51"/>
      <c r="R26" s="114"/>
    </row>
    <row r="27" spans="1:19" ht="16.5" customHeight="1">
      <c r="A27" s="215" t="s">
        <v>116</v>
      </c>
      <c r="B27" s="219" t="s">
        <v>64</v>
      </c>
      <c r="C27" s="219" t="s">
        <v>65</v>
      </c>
      <c r="D27" s="102">
        <v>14</v>
      </c>
      <c r="E27" s="102">
        <v>85</v>
      </c>
      <c r="F27" s="17">
        <f t="shared" si="0"/>
        <v>85</v>
      </c>
      <c r="G27" s="231"/>
      <c r="H27" s="231"/>
      <c r="I27" s="143">
        <f t="shared" si="1"/>
        <v>85</v>
      </c>
      <c r="J27" s="17">
        <v>19</v>
      </c>
      <c r="K27" s="17">
        <v>60</v>
      </c>
      <c r="L27" s="13">
        <v>145</v>
      </c>
      <c r="M27" s="17">
        <v>6</v>
      </c>
      <c r="N27" s="17">
        <v>125</v>
      </c>
      <c r="O27" s="217">
        <v>210</v>
      </c>
      <c r="P27" s="17" t="s">
        <v>516</v>
      </c>
      <c r="Q27" s="218"/>
      <c r="R27" s="232"/>
      <c r="S27" s="6"/>
    </row>
    <row r="28" spans="1:18" ht="16.5" customHeight="1">
      <c r="A28" s="215" t="s">
        <v>117</v>
      </c>
      <c r="B28" s="21" t="s">
        <v>452</v>
      </c>
      <c r="C28" s="21" t="s">
        <v>343</v>
      </c>
      <c r="D28" s="12">
        <v>11</v>
      </c>
      <c r="E28" s="12">
        <v>100</v>
      </c>
      <c r="F28" s="12">
        <f t="shared" si="0"/>
        <v>100</v>
      </c>
      <c r="G28" s="99"/>
      <c r="H28" s="99"/>
      <c r="I28" s="99">
        <f t="shared" si="1"/>
        <v>100</v>
      </c>
      <c r="J28" s="17">
        <v>32</v>
      </c>
      <c r="K28" s="17">
        <v>3</v>
      </c>
      <c r="L28" s="11">
        <v>103</v>
      </c>
      <c r="M28" s="12">
        <v>9</v>
      </c>
      <c r="N28" s="12">
        <v>110</v>
      </c>
      <c r="O28" s="103">
        <v>210</v>
      </c>
      <c r="P28" s="12" t="s">
        <v>516</v>
      </c>
      <c r="Q28" s="51"/>
      <c r="R28" s="114"/>
    </row>
    <row r="29" spans="1:19" ht="16.5" customHeight="1">
      <c r="A29" s="215" t="s">
        <v>118</v>
      </c>
      <c r="B29" s="21" t="s">
        <v>84</v>
      </c>
      <c r="C29" s="21" t="s">
        <v>140</v>
      </c>
      <c r="D29" s="12">
        <v>8</v>
      </c>
      <c r="E29" s="12">
        <v>115</v>
      </c>
      <c r="F29" s="12">
        <f t="shared" si="0"/>
        <v>115</v>
      </c>
      <c r="G29" s="100">
        <v>14</v>
      </c>
      <c r="H29" s="100">
        <v>85</v>
      </c>
      <c r="I29" s="99">
        <f t="shared" si="1"/>
        <v>200</v>
      </c>
      <c r="J29" s="17">
        <v>14</v>
      </c>
      <c r="K29" s="17">
        <v>85</v>
      </c>
      <c r="L29" s="11">
        <v>200</v>
      </c>
      <c r="M29" s="12">
        <v>13</v>
      </c>
      <c r="N29" s="12">
        <v>90</v>
      </c>
      <c r="O29" s="103">
        <v>205</v>
      </c>
      <c r="P29" s="12" t="s">
        <v>519</v>
      </c>
      <c r="Q29" s="51"/>
      <c r="R29" s="113"/>
      <c r="S29" s="6"/>
    </row>
    <row r="30" spans="1:19" ht="16.5" customHeight="1">
      <c r="A30" s="215" t="s">
        <v>119</v>
      </c>
      <c r="B30" s="21" t="s">
        <v>98</v>
      </c>
      <c r="C30" s="21" t="s">
        <v>99</v>
      </c>
      <c r="D30" s="12">
        <v>11</v>
      </c>
      <c r="E30" s="12">
        <v>100</v>
      </c>
      <c r="F30" s="12">
        <f t="shared" si="0"/>
        <v>100</v>
      </c>
      <c r="G30" s="100">
        <v>19</v>
      </c>
      <c r="H30" s="100">
        <v>60</v>
      </c>
      <c r="I30" s="100">
        <f t="shared" si="1"/>
        <v>160</v>
      </c>
      <c r="J30" s="17">
        <v>13</v>
      </c>
      <c r="K30" s="17">
        <v>90</v>
      </c>
      <c r="L30" s="11">
        <v>160</v>
      </c>
      <c r="M30" s="12">
        <v>11</v>
      </c>
      <c r="N30" s="12">
        <v>100</v>
      </c>
      <c r="O30" s="103">
        <v>200</v>
      </c>
      <c r="P30" s="12" t="s">
        <v>521</v>
      </c>
      <c r="Q30" s="51"/>
      <c r="R30" s="113"/>
      <c r="S30" s="6"/>
    </row>
    <row r="31" spans="1:18" ht="16.5" customHeight="1">
      <c r="A31" s="215" t="s">
        <v>120</v>
      </c>
      <c r="B31" s="21" t="s">
        <v>69</v>
      </c>
      <c r="C31" s="21" t="s">
        <v>70</v>
      </c>
      <c r="D31" s="12">
        <v>14</v>
      </c>
      <c r="E31" s="12">
        <v>85</v>
      </c>
      <c r="F31" s="12">
        <f t="shared" si="0"/>
        <v>85</v>
      </c>
      <c r="G31" s="99"/>
      <c r="H31" s="99"/>
      <c r="I31" s="99">
        <f t="shared" si="1"/>
        <v>85</v>
      </c>
      <c r="J31" s="12">
        <v>9</v>
      </c>
      <c r="K31" s="12">
        <v>110</v>
      </c>
      <c r="L31" s="11">
        <v>195</v>
      </c>
      <c r="M31" s="17">
        <v>17</v>
      </c>
      <c r="N31" s="17">
        <v>70</v>
      </c>
      <c r="O31" s="103">
        <v>195</v>
      </c>
      <c r="P31" s="12" t="s">
        <v>517</v>
      </c>
      <c r="Q31" s="51"/>
      <c r="R31" s="114"/>
    </row>
    <row r="32" spans="1:18" ht="16.5" customHeight="1">
      <c r="A32" s="215" t="s">
        <v>121</v>
      </c>
      <c r="B32" s="22" t="s">
        <v>463</v>
      </c>
      <c r="C32" s="22" t="s">
        <v>462</v>
      </c>
      <c r="D32" s="12"/>
      <c r="E32" s="12"/>
      <c r="F32" s="12">
        <f t="shared" si="0"/>
        <v>0</v>
      </c>
      <c r="G32" s="99">
        <v>9</v>
      </c>
      <c r="H32" s="99">
        <v>110</v>
      </c>
      <c r="I32" s="99">
        <f t="shared" si="1"/>
        <v>110</v>
      </c>
      <c r="J32" s="17">
        <v>23</v>
      </c>
      <c r="K32" s="17">
        <v>40</v>
      </c>
      <c r="L32" s="11">
        <v>150</v>
      </c>
      <c r="M32" s="12">
        <v>14</v>
      </c>
      <c r="N32" s="12">
        <v>85</v>
      </c>
      <c r="O32" s="103">
        <v>195</v>
      </c>
      <c r="P32" s="12" t="s">
        <v>516</v>
      </c>
      <c r="Q32" s="51"/>
      <c r="R32" s="114"/>
    </row>
    <row r="33" spans="1:18" ht="16.5" customHeight="1">
      <c r="A33" s="215" t="s">
        <v>122</v>
      </c>
      <c r="B33" s="21" t="s">
        <v>71</v>
      </c>
      <c r="C33" s="21" t="s">
        <v>72</v>
      </c>
      <c r="D33" s="12"/>
      <c r="E33" s="12"/>
      <c r="F33" s="12">
        <f t="shared" si="0"/>
        <v>0</v>
      </c>
      <c r="G33" s="99">
        <v>14</v>
      </c>
      <c r="H33" s="99">
        <v>85</v>
      </c>
      <c r="I33" s="99">
        <f t="shared" si="1"/>
        <v>85</v>
      </c>
      <c r="J33" s="12"/>
      <c r="K33" s="12"/>
      <c r="L33" s="11">
        <v>85</v>
      </c>
      <c r="M33" s="12">
        <v>9</v>
      </c>
      <c r="N33" s="12">
        <v>110</v>
      </c>
      <c r="O33" s="103">
        <v>195</v>
      </c>
      <c r="P33" s="11"/>
      <c r="Q33" s="51"/>
      <c r="R33" s="114"/>
    </row>
    <row r="34" spans="1:18" ht="16.5" customHeight="1">
      <c r="A34" s="215" t="s">
        <v>123</v>
      </c>
      <c r="B34" s="22" t="s">
        <v>55</v>
      </c>
      <c r="C34" s="22" t="s">
        <v>141</v>
      </c>
      <c r="D34" s="12">
        <v>1</v>
      </c>
      <c r="E34" s="12">
        <v>150</v>
      </c>
      <c r="F34" s="12">
        <f t="shared" si="0"/>
        <v>150</v>
      </c>
      <c r="G34" s="99"/>
      <c r="H34" s="99"/>
      <c r="I34" s="97">
        <f t="shared" si="1"/>
        <v>150</v>
      </c>
      <c r="J34" s="12"/>
      <c r="K34" s="12"/>
      <c r="L34" s="11">
        <v>150</v>
      </c>
      <c r="M34" s="12">
        <v>24</v>
      </c>
      <c r="N34" s="12">
        <v>40</v>
      </c>
      <c r="O34" s="103">
        <v>190</v>
      </c>
      <c r="P34" s="12"/>
      <c r="Q34" s="51"/>
      <c r="R34" s="114"/>
    </row>
    <row r="35" spans="1:19" ht="16.5" customHeight="1">
      <c r="A35" s="215" t="s">
        <v>124</v>
      </c>
      <c r="B35" s="21" t="s">
        <v>145</v>
      </c>
      <c r="C35" s="21" t="s">
        <v>66</v>
      </c>
      <c r="D35" s="12"/>
      <c r="E35" s="12"/>
      <c r="F35" s="12">
        <f t="shared" si="0"/>
        <v>0</v>
      </c>
      <c r="G35" s="99">
        <v>12</v>
      </c>
      <c r="H35" s="99">
        <v>95</v>
      </c>
      <c r="I35" s="97">
        <f t="shared" si="1"/>
        <v>95</v>
      </c>
      <c r="J35" s="140">
        <v>19</v>
      </c>
      <c r="K35" s="140">
        <v>60</v>
      </c>
      <c r="L35" s="11">
        <v>155</v>
      </c>
      <c r="M35" s="12">
        <v>14</v>
      </c>
      <c r="N35" s="12">
        <v>85</v>
      </c>
      <c r="O35" s="103">
        <v>180</v>
      </c>
      <c r="P35" s="17"/>
      <c r="Q35" s="51"/>
      <c r="R35" s="113"/>
      <c r="S35" s="6"/>
    </row>
    <row r="36" spans="1:18" ht="16.5" customHeight="1">
      <c r="A36" s="215" t="s">
        <v>125</v>
      </c>
      <c r="B36" s="219" t="s">
        <v>61</v>
      </c>
      <c r="C36" s="219" t="s">
        <v>63</v>
      </c>
      <c r="D36" s="17"/>
      <c r="E36" s="17"/>
      <c r="F36" s="17">
        <f t="shared" si="0"/>
        <v>0</v>
      </c>
      <c r="G36" s="100">
        <v>11</v>
      </c>
      <c r="H36" s="100">
        <v>100</v>
      </c>
      <c r="I36" s="143">
        <f t="shared" si="1"/>
        <v>100</v>
      </c>
      <c r="J36" s="17">
        <v>19</v>
      </c>
      <c r="K36" s="17">
        <v>60</v>
      </c>
      <c r="L36" s="13">
        <v>160</v>
      </c>
      <c r="M36" s="17">
        <v>22</v>
      </c>
      <c r="N36" s="17">
        <v>45</v>
      </c>
      <c r="O36" s="217">
        <v>160</v>
      </c>
      <c r="P36" s="17" t="s">
        <v>517</v>
      </c>
      <c r="Q36" s="218" t="s">
        <v>530</v>
      </c>
      <c r="R36" s="114"/>
    </row>
    <row r="37" spans="1:18" ht="16.5" customHeight="1">
      <c r="A37" s="215" t="s">
        <v>126</v>
      </c>
      <c r="B37" s="22" t="s">
        <v>41</v>
      </c>
      <c r="C37" s="22" t="s">
        <v>42</v>
      </c>
      <c r="D37" s="12">
        <v>14</v>
      </c>
      <c r="E37" s="12">
        <v>85</v>
      </c>
      <c r="F37" s="12">
        <f t="shared" si="0"/>
        <v>85</v>
      </c>
      <c r="G37" s="99"/>
      <c r="H37" s="99"/>
      <c r="I37" s="97">
        <f t="shared" si="1"/>
        <v>85</v>
      </c>
      <c r="J37" s="17">
        <v>27</v>
      </c>
      <c r="K37" s="17">
        <v>20</v>
      </c>
      <c r="L37" s="11">
        <v>105</v>
      </c>
      <c r="M37" s="12">
        <v>17</v>
      </c>
      <c r="N37" s="12">
        <v>70</v>
      </c>
      <c r="O37" s="103">
        <v>155</v>
      </c>
      <c r="P37" s="12" t="s">
        <v>516</v>
      </c>
      <c r="Q37" s="51"/>
      <c r="R37" s="114"/>
    </row>
    <row r="38" spans="1:41" ht="16.5" customHeight="1">
      <c r="A38" s="215" t="s">
        <v>127</v>
      </c>
      <c r="B38" s="21" t="s">
        <v>452</v>
      </c>
      <c r="C38" s="22" t="s">
        <v>344</v>
      </c>
      <c r="D38" s="12">
        <v>21</v>
      </c>
      <c r="E38" s="12">
        <v>50</v>
      </c>
      <c r="F38" s="12">
        <f t="shared" si="0"/>
        <v>50</v>
      </c>
      <c r="G38" s="99">
        <v>14</v>
      </c>
      <c r="H38" s="99">
        <v>85</v>
      </c>
      <c r="I38" s="99">
        <f t="shared" si="1"/>
        <v>135</v>
      </c>
      <c r="J38" s="17">
        <v>31</v>
      </c>
      <c r="K38" s="17">
        <v>4</v>
      </c>
      <c r="L38" s="11">
        <v>135</v>
      </c>
      <c r="M38" s="17">
        <v>24</v>
      </c>
      <c r="N38" s="17">
        <v>40</v>
      </c>
      <c r="O38" s="11">
        <v>135</v>
      </c>
      <c r="P38" s="12" t="s">
        <v>521</v>
      </c>
      <c r="Q38" s="51"/>
      <c r="R38" s="113"/>
      <c r="S38" s="6"/>
      <c r="AJ38" s="8"/>
      <c r="AK38" s="8"/>
      <c r="AL38" s="8"/>
      <c r="AM38" s="8"/>
      <c r="AN38" s="8"/>
      <c r="AO38" s="8"/>
    </row>
    <row r="39" spans="1:41" ht="16.5" customHeight="1">
      <c r="A39" s="215" t="s">
        <v>128</v>
      </c>
      <c r="B39" s="22" t="s">
        <v>56</v>
      </c>
      <c r="C39" s="22" t="s">
        <v>57</v>
      </c>
      <c r="D39" s="12">
        <v>21</v>
      </c>
      <c r="E39" s="12">
        <v>50</v>
      </c>
      <c r="F39" s="12">
        <f t="shared" si="0"/>
        <v>50</v>
      </c>
      <c r="G39" s="99">
        <v>17</v>
      </c>
      <c r="H39" s="99">
        <v>70</v>
      </c>
      <c r="I39" s="99">
        <f t="shared" si="1"/>
        <v>120</v>
      </c>
      <c r="J39" s="17">
        <v>23</v>
      </c>
      <c r="K39" s="17">
        <v>40</v>
      </c>
      <c r="L39" s="11">
        <v>120</v>
      </c>
      <c r="M39" s="12"/>
      <c r="N39" s="12"/>
      <c r="O39" s="11">
        <f>N39+L39</f>
        <v>120</v>
      </c>
      <c r="P39" s="12" t="s">
        <v>516</v>
      </c>
      <c r="Q39" s="51"/>
      <c r="R39" s="114"/>
      <c r="S39" s="6"/>
      <c r="AJ39" s="8"/>
      <c r="AK39" s="8"/>
      <c r="AL39" s="8"/>
      <c r="AM39" s="8"/>
      <c r="AN39" s="8"/>
      <c r="AO39" s="8"/>
    </row>
    <row r="40" spans="1:41" ht="18" customHeight="1">
      <c r="A40" s="215" t="s">
        <v>129</v>
      </c>
      <c r="B40" s="21" t="s">
        <v>31</v>
      </c>
      <c r="C40" s="21" t="s">
        <v>32</v>
      </c>
      <c r="D40" s="14">
        <v>17</v>
      </c>
      <c r="E40" s="14">
        <v>70</v>
      </c>
      <c r="F40" s="12">
        <f t="shared" si="0"/>
        <v>70</v>
      </c>
      <c r="G40" s="98">
        <v>21</v>
      </c>
      <c r="H40" s="98">
        <v>50</v>
      </c>
      <c r="I40" s="99">
        <f t="shared" si="1"/>
        <v>120</v>
      </c>
      <c r="J40" s="12"/>
      <c r="K40" s="12"/>
      <c r="L40" s="11">
        <v>120</v>
      </c>
      <c r="M40" s="17">
        <v>27</v>
      </c>
      <c r="N40" s="17">
        <v>25</v>
      </c>
      <c r="O40" s="11">
        <v>120</v>
      </c>
      <c r="P40" s="12" t="s">
        <v>517</v>
      </c>
      <c r="Q40" s="51"/>
      <c r="R40" s="114"/>
      <c r="AJ40" s="8"/>
      <c r="AK40" s="8"/>
      <c r="AL40" s="8"/>
      <c r="AM40" s="8"/>
      <c r="AN40" s="8"/>
      <c r="AO40" s="8"/>
    </row>
    <row r="41" spans="1:41" ht="18" customHeight="1">
      <c r="A41" s="215" t="s">
        <v>130</v>
      </c>
      <c r="B41" s="21" t="s">
        <v>48</v>
      </c>
      <c r="C41" s="21" t="s">
        <v>49</v>
      </c>
      <c r="D41" s="12">
        <v>23</v>
      </c>
      <c r="E41" s="12">
        <v>40</v>
      </c>
      <c r="F41" s="12">
        <f t="shared" si="0"/>
        <v>40</v>
      </c>
      <c r="G41" s="99"/>
      <c r="H41" s="99"/>
      <c r="I41" s="99">
        <f t="shared" si="1"/>
        <v>40</v>
      </c>
      <c r="J41" s="12">
        <v>22</v>
      </c>
      <c r="K41" s="12">
        <v>45</v>
      </c>
      <c r="L41" s="11">
        <v>85</v>
      </c>
      <c r="M41" s="12"/>
      <c r="N41" s="12"/>
      <c r="O41" s="11">
        <f>N41+L41</f>
        <v>85</v>
      </c>
      <c r="P41" s="12"/>
      <c r="Q41" s="51" t="s">
        <v>526</v>
      </c>
      <c r="R41" s="145"/>
      <c r="AJ41" s="8"/>
      <c r="AK41" s="206"/>
      <c r="AL41" s="8"/>
      <c r="AM41" s="8"/>
      <c r="AN41" s="8"/>
      <c r="AO41" s="8"/>
    </row>
    <row r="42" spans="1:41" ht="18" customHeight="1" thickBot="1">
      <c r="A42" s="222" t="s">
        <v>131</v>
      </c>
      <c r="B42" s="105" t="s">
        <v>383</v>
      </c>
      <c r="C42" s="105" t="s">
        <v>384</v>
      </c>
      <c r="D42" s="106">
        <v>25</v>
      </c>
      <c r="E42" s="106">
        <v>30</v>
      </c>
      <c r="F42" s="43">
        <f t="shared" si="0"/>
        <v>30</v>
      </c>
      <c r="G42" s="107">
        <v>20</v>
      </c>
      <c r="H42" s="107">
        <v>55</v>
      </c>
      <c r="I42" s="223">
        <f t="shared" si="1"/>
        <v>85</v>
      </c>
      <c r="J42" s="43"/>
      <c r="K42" s="43"/>
      <c r="L42" s="108">
        <v>85</v>
      </c>
      <c r="M42" s="43"/>
      <c r="N42" s="43"/>
      <c r="O42" s="224">
        <f>N42+L42</f>
        <v>85</v>
      </c>
      <c r="P42" s="108"/>
      <c r="Q42" s="109" t="s">
        <v>526</v>
      </c>
      <c r="R42" s="225"/>
      <c r="AJ42" s="8"/>
      <c r="AK42" s="8"/>
      <c r="AL42" s="8"/>
      <c r="AM42" s="8"/>
      <c r="AN42" s="8"/>
      <c r="AO42" s="8"/>
    </row>
    <row r="43" spans="1:18" ht="18" customHeight="1">
      <c r="A43" s="235" t="s">
        <v>132</v>
      </c>
      <c r="B43" s="101" t="s">
        <v>445</v>
      </c>
      <c r="C43" s="101" t="s">
        <v>45</v>
      </c>
      <c r="D43" s="67">
        <v>23</v>
      </c>
      <c r="E43" s="67">
        <v>40</v>
      </c>
      <c r="F43" s="67">
        <f aca="true" t="shared" si="2" ref="F43:F66">SUM(E43)</f>
        <v>40</v>
      </c>
      <c r="G43" s="97">
        <v>26</v>
      </c>
      <c r="H43" s="97">
        <v>25</v>
      </c>
      <c r="I43" s="97">
        <f aca="true" t="shared" si="3" ref="I43:I66">F43+H43</f>
        <v>65</v>
      </c>
      <c r="J43" s="67">
        <v>23</v>
      </c>
      <c r="K43" s="67">
        <v>40</v>
      </c>
      <c r="L43" s="103">
        <v>80</v>
      </c>
      <c r="M43" s="67">
        <v>30</v>
      </c>
      <c r="N43" s="67">
        <v>10</v>
      </c>
      <c r="O43" s="103">
        <v>80</v>
      </c>
      <c r="P43" s="67" t="s">
        <v>522</v>
      </c>
      <c r="Q43" s="233" t="s">
        <v>526</v>
      </c>
      <c r="R43" s="220"/>
    </row>
    <row r="44" spans="1:18" ht="18" customHeight="1">
      <c r="A44" s="215" t="s">
        <v>133</v>
      </c>
      <c r="B44" s="22" t="s">
        <v>33</v>
      </c>
      <c r="C44" s="22" t="s">
        <v>34</v>
      </c>
      <c r="D44" s="12"/>
      <c r="E44" s="12"/>
      <c r="F44" s="12">
        <f t="shared" si="2"/>
        <v>0</v>
      </c>
      <c r="G44" s="99">
        <v>26</v>
      </c>
      <c r="H44" s="99">
        <v>25</v>
      </c>
      <c r="I44" s="97">
        <f t="shared" si="3"/>
        <v>25</v>
      </c>
      <c r="J44" s="12">
        <v>27</v>
      </c>
      <c r="K44" s="12">
        <v>20</v>
      </c>
      <c r="L44" s="11">
        <v>45</v>
      </c>
      <c r="M44" s="12">
        <v>20</v>
      </c>
      <c r="N44" s="12">
        <v>55</v>
      </c>
      <c r="O44" s="103">
        <v>80</v>
      </c>
      <c r="P44" s="12" t="s">
        <v>516</v>
      </c>
      <c r="Q44" s="234" t="s">
        <v>526</v>
      </c>
      <c r="R44" s="146"/>
    </row>
    <row r="45" spans="1:18" ht="18" customHeight="1">
      <c r="A45" s="215" t="s">
        <v>134</v>
      </c>
      <c r="B45" s="22" t="s">
        <v>336</v>
      </c>
      <c r="C45" s="22" t="s">
        <v>337</v>
      </c>
      <c r="D45" s="12">
        <v>30</v>
      </c>
      <c r="E45" s="12">
        <v>5</v>
      </c>
      <c r="F45" s="12">
        <f t="shared" si="2"/>
        <v>5</v>
      </c>
      <c r="G45" s="99"/>
      <c r="H45" s="99"/>
      <c r="I45" s="97">
        <f t="shared" si="3"/>
        <v>5</v>
      </c>
      <c r="J45" s="12"/>
      <c r="K45" s="12"/>
      <c r="L45" s="11">
        <v>5</v>
      </c>
      <c r="M45" s="12">
        <v>17</v>
      </c>
      <c r="N45" s="12">
        <v>70</v>
      </c>
      <c r="O45" s="103">
        <f>N45+L45</f>
        <v>75</v>
      </c>
      <c r="P45" s="11"/>
      <c r="Q45" s="234" t="s">
        <v>526</v>
      </c>
      <c r="R45" s="145"/>
    </row>
    <row r="46" spans="1:18" ht="18.75" customHeight="1">
      <c r="A46" s="215" t="s">
        <v>135</v>
      </c>
      <c r="B46" s="21" t="s">
        <v>345</v>
      </c>
      <c r="C46" s="22" t="s">
        <v>346</v>
      </c>
      <c r="D46" s="12"/>
      <c r="E46" s="12"/>
      <c r="F46" s="12">
        <f t="shared" si="2"/>
        <v>0</v>
      </c>
      <c r="G46" s="99">
        <v>22</v>
      </c>
      <c r="H46" s="99">
        <v>45</v>
      </c>
      <c r="I46" s="97">
        <f t="shared" si="3"/>
        <v>45</v>
      </c>
      <c r="J46" s="12">
        <v>26</v>
      </c>
      <c r="K46" s="12">
        <v>25</v>
      </c>
      <c r="L46" s="11">
        <v>70</v>
      </c>
      <c r="M46" s="12">
        <v>31</v>
      </c>
      <c r="N46" s="12">
        <v>5</v>
      </c>
      <c r="O46" s="103">
        <v>70</v>
      </c>
      <c r="P46" s="12" t="s">
        <v>517</v>
      </c>
      <c r="Q46" s="234" t="s">
        <v>526</v>
      </c>
      <c r="R46" s="145"/>
    </row>
    <row r="47" spans="1:20" s="9" customFormat="1" ht="16.5" customHeight="1">
      <c r="A47" s="192" t="s">
        <v>136</v>
      </c>
      <c r="B47" s="185" t="s">
        <v>89</v>
      </c>
      <c r="C47" s="185" t="s">
        <v>90</v>
      </c>
      <c r="D47" s="186">
        <v>27</v>
      </c>
      <c r="E47" s="186">
        <v>20</v>
      </c>
      <c r="F47" s="186">
        <f t="shared" si="2"/>
        <v>20</v>
      </c>
      <c r="G47" s="187">
        <v>23</v>
      </c>
      <c r="H47" s="187">
        <v>40</v>
      </c>
      <c r="I47" s="187">
        <f t="shared" si="3"/>
        <v>60</v>
      </c>
      <c r="J47" s="186">
        <v>27</v>
      </c>
      <c r="K47" s="186">
        <v>20</v>
      </c>
      <c r="L47" s="188">
        <v>60</v>
      </c>
      <c r="M47" s="186">
        <v>33</v>
      </c>
      <c r="N47" s="186">
        <v>3</v>
      </c>
      <c r="O47" s="188">
        <v>60</v>
      </c>
      <c r="P47" s="186" t="s">
        <v>514</v>
      </c>
      <c r="Q47" s="209" t="s">
        <v>526</v>
      </c>
      <c r="R47" s="189"/>
      <c r="S47" s="66"/>
      <c r="T47" s="7"/>
    </row>
    <row r="48" spans="1:20" s="9" customFormat="1" ht="16.5" customHeight="1" thickBot="1">
      <c r="A48" s="200" t="s">
        <v>137</v>
      </c>
      <c r="B48" s="147" t="s">
        <v>37</v>
      </c>
      <c r="C48" s="147" t="s">
        <v>38</v>
      </c>
      <c r="D48" s="190"/>
      <c r="E48" s="190"/>
      <c r="F48" s="148">
        <f t="shared" si="2"/>
        <v>0</v>
      </c>
      <c r="G48" s="191"/>
      <c r="H48" s="191"/>
      <c r="I48" s="149">
        <f>F48+H48</f>
        <v>0</v>
      </c>
      <c r="J48" s="148">
        <v>32</v>
      </c>
      <c r="K48" s="148">
        <v>3</v>
      </c>
      <c r="L48" s="150">
        <v>3</v>
      </c>
      <c r="M48" s="148">
        <v>32</v>
      </c>
      <c r="N48" s="148">
        <v>4</v>
      </c>
      <c r="O48" s="150">
        <f>N48+L48</f>
        <v>7</v>
      </c>
      <c r="P48" s="150"/>
      <c r="Q48" s="210" t="s">
        <v>526</v>
      </c>
      <c r="R48" s="151"/>
      <c r="S48" s="8"/>
      <c r="T48" s="7"/>
    </row>
    <row r="49" spans="1:18" ht="16.5" customHeight="1">
      <c r="A49" s="208" t="s">
        <v>138</v>
      </c>
      <c r="B49" s="201" t="s">
        <v>408</v>
      </c>
      <c r="C49" s="201" t="s">
        <v>409</v>
      </c>
      <c r="D49" s="202"/>
      <c r="E49" s="202"/>
      <c r="F49" s="203">
        <f t="shared" si="2"/>
        <v>0</v>
      </c>
      <c r="G49" s="204"/>
      <c r="H49" s="204"/>
      <c r="I49" s="154">
        <f t="shared" si="3"/>
        <v>0</v>
      </c>
      <c r="J49" s="203"/>
      <c r="K49" s="203"/>
      <c r="L49" s="155">
        <v>0</v>
      </c>
      <c r="M49" s="203">
        <v>1</v>
      </c>
      <c r="N49" s="203">
        <v>150</v>
      </c>
      <c r="O49" s="155">
        <f aca="true" t="shared" si="4" ref="O49:O66">N49+L49</f>
        <v>150</v>
      </c>
      <c r="P49" s="155" t="s">
        <v>523</v>
      </c>
      <c r="Q49" s="205"/>
      <c r="R49" s="194"/>
    </row>
    <row r="50" spans="1:19" ht="16.5" customHeight="1">
      <c r="A50" s="207" t="s">
        <v>146</v>
      </c>
      <c r="B50" s="156" t="s">
        <v>410</v>
      </c>
      <c r="C50" s="156" t="s">
        <v>411</v>
      </c>
      <c r="D50" s="157"/>
      <c r="E50" s="157"/>
      <c r="F50" s="157">
        <f>SUM(E50)</f>
        <v>0</v>
      </c>
      <c r="G50" s="158"/>
      <c r="H50" s="158"/>
      <c r="I50" s="158">
        <f>F50+H50</f>
        <v>0</v>
      </c>
      <c r="J50" s="157"/>
      <c r="K50" s="157"/>
      <c r="L50" s="159">
        <v>0</v>
      </c>
      <c r="M50" s="157">
        <v>4</v>
      </c>
      <c r="N50" s="157">
        <v>85</v>
      </c>
      <c r="O50" s="159">
        <v>85</v>
      </c>
      <c r="P50" s="159" t="s">
        <v>523</v>
      </c>
      <c r="Q50" s="144"/>
      <c r="R50" s="145"/>
      <c r="S50" s="6"/>
    </row>
    <row r="51" spans="1:19" ht="16.5" customHeight="1">
      <c r="A51" s="207" t="s">
        <v>368</v>
      </c>
      <c r="B51" s="156" t="s">
        <v>404</v>
      </c>
      <c r="C51" s="156" t="s">
        <v>405</v>
      </c>
      <c r="D51" s="157"/>
      <c r="E51" s="157"/>
      <c r="F51" s="157">
        <f t="shared" si="2"/>
        <v>0</v>
      </c>
      <c r="G51" s="158">
        <v>23</v>
      </c>
      <c r="H51" s="158">
        <v>40</v>
      </c>
      <c r="I51" s="158">
        <f t="shared" si="3"/>
        <v>40</v>
      </c>
      <c r="J51" s="157"/>
      <c r="K51" s="157"/>
      <c r="L51" s="159">
        <v>40</v>
      </c>
      <c r="M51" s="157"/>
      <c r="N51" s="157"/>
      <c r="O51" s="159">
        <f t="shared" si="4"/>
        <v>40</v>
      </c>
      <c r="P51" s="159" t="s">
        <v>523</v>
      </c>
      <c r="Q51" s="160"/>
      <c r="R51" s="161"/>
      <c r="S51" s="6"/>
    </row>
    <row r="52" spans="1:18" ht="16.5" customHeight="1">
      <c r="A52" s="207" t="s">
        <v>369</v>
      </c>
      <c r="B52" s="156" t="s">
        <v>340</v>
      </c>
      <c r="C52" s="156" t="s">
        <v>341</v>
      </c>
      <c r="D52" s="157">
        <v>25</v>
      </c>
      <c r="E52" s="157">
        <v>30</v>
      </c>
      <c r="F52" s="157">
        <f t="shared" si="2"/>
        <v>30</v>
      </c>
      <c r="G52" s="158"/>
      <c r="H52" s="158"/>
      <c r="I52" s="158">
        <f t="shared" si="3"/>
        <v>30</v>
      </c>
      <c r="J52" s="162"/>
      <c r="K52" s="162"/>
      <c r="L52" s="159">
        <v>30</v>
      </c>
      <c r="M52" s="157"/>
      <c r="N52" s="157"/>
      <c r="O52" s="159">
        <f t="shared" si="4"/>
        <v>30</v>
      </c>
      <c r="P52" s="159" t="s">
        <v>523</v>
      </c>
      <c r="Q52" s="160"/>
      <c r="R52" s="163"/>
    </row>
    <row r="53" spans="1:20" s="8" customFormat="1" ht="16.5" customHeight="1">
      <c r="A53" s="207" t="s">
        <v>370</v>
      </c>
      <c r="B53" s="164" t="s">
        <v>283</v>
      </c>
      <c r="C53" s="164" t="s">
        <v>489</v>
      </c>
      <c r="D53" s="157"/>
      <c r="E53" s="157"/>
      <c r="F53" s="157">
        <f t="shared" si="2"/>
        <v>0</v>
      </c>
      <c r="G53" s="158">
        <v>25</v>
      </c>
      <c r="H53" s="158">
        <v>30</v>
      </c>
      <c r="I53" s="158">
        <f t="shared" si="3"/>
        <v>30</v>
      </c>
      <c r="J53" s="157"/>
      <c r="K53" s="157"/>
      <c r="L53" s="159">
        <v>30</v>
      </c>
      <c r="M53" s="157"/>
      <c r="N53" s="157"/>
      <c r="O53" s="159">
        <f t="shared" si="4"/>
        <v>30</v>
      </c>
      <c r="P53" s="159" t="s">
        <v>523</v>
      </c>
      <c r="Q53" s="160"/>
      <c r="R53" s="165"/>
      <c r="S53" s="66"/>
      <c r="T53" s="7"/>
    </row>
    <row r="54" spans="1:18" ht="16.5" customHeight="1">
      <c r="A54" s="207" t="s">
        <v>371</v>
      </c>
      <c r="B54" s="156" t="s">
        <v>46</v>
      </c>
      <c r="C54" s="156" t="s">
        <v>47</v>
      </c>
      <c r="D54" s="157">
        <v>27</v>
      </c>
      <c r="E54" s="157">
        <v>20</v>
      </c>
      <c r="F54" s="157">
        <f t="shared" si="2"/>
        <v>20</v>
      </c>
      <c r="G54" s="158"/>
      <c r="H54" s="158"/>
      <c r="I54" s="158">
        <f t="shared" si="3"/>
        <v>20</v>
      </c>
      <c r="J54" s="166"/>
      <c r="K54" s="166"/>
      <c r="L54" s="159">
        <v>20</v>
      </c>
      <c r="M54" s="157"/>
      <c r="N54" s="157"/>
      <c r="O54" s="159">
        <f t="shared" si="4"/>
        <v>20</v>
      </c>
      <c r="P54" s="159" t="s">
        <v>523</v>
      </c>
      <c r="Q54" s="160"/>
      <c r="R54" s="163"/>
    </row>
    <row r="55" spans="1:18" ht="16.5" customHeight="1">
      <c r="A55" s="207" t="s">
        <v>373</v>
      </c>
      <c r="B55" s="164" t="s">
        <v>147</v>
      </c>
      <c r="C55" s="164" t="s">
        <v>148</v>
      </c>
      <c r="D55" s="157">
        <v>29</v>
      </c>
      <c r="E55" s="157">
        <v>10</v>
      </c>
      <c r="F55" s="157">
        <f t="shared" si="2"/>
        <v>10</v>
      </c>
      <c r="G55" s="158"/>
      <c r="H55" s="158"/>
      <c r="I55" s="158">
        <f t="shared" si="3"/>
        <v>10</v>
      </c>
      <c r="J55" s="166"/>
      <c r="K55" s="166"/>
      <c r="L55" s="159">
        <v>10</v>
      </c>
      <c r="M55" s="157"/>
      <c r="N55" s="157"/>
      <c r="O55" s="159">
        <f t="shared" si="4"/>
        <v>10</v>
      </c>
      <c r="P55" s="159" t="s">
        <v>523</v>
      </c>
      <c r="Q55" s="160"/>
      <c r="R55" s="163"/>
    </row>
    <row r="56" spans="1:19" ht="16.5" customHeight="1">
      <c r="A56" s="207" t="s">
        <v>374</v>
      </c>
      <c r="B56" s="156" t="s">
        <v>85</v>
      </c>
      <c r="C56" s="156" t="s">
        <v>86</v>
      </c>
      <c r="D56" s="157">
        <v>31</v>
      </c>
      <c r="E56" s="157">
        <v>4</v>
      </c>
      <c r="F56" s="157">
        <f t="shared" si="2"/>
        <v>4</v>
      </c>
      <c r="G56" s="158"/>
      <c r="H56" s="158"/>
      <c r="I56" s="158">
        <f t="shared" si="3"/>
        <v>4</v>
      </c>
      <c r="J56" s="162"/>
      <c r="K56" s="162"/>
      <c r="L56" s="159">
        <v>4</v>
      </c>
      <c r="M56" s="157"/>
      <c r="N56" s="157"/>
      <c r="O56" s="159">
        <f t="shared" si="4"/>
        <v>4</v>
      </c>
      <c r="P56" s="159" t="s">
        <v>523</v>
      </c>
      <c r="Q56" s="160"/>
      <c r="R56" s="163"/>
      <c r="S56" s="6"/>
    </row>
    <row r="57" spans="1:19" ht="16.5" customHeight="1">
      <c r="A57" s="182" t="s">
        <v>375</v>
      </c>
      <c r="B57" s="156" t="s">
        <v>347</v>
      </c>
      <c r="C57" s="156" t="s">
        <v>348</v>
      </c>
      <c r="D57" s="157">
        <v>32</v>
      </c>
      <c r="E57" s="157">
        <v>3</v>
      </c>
      <c r="F57" s="157">
        <f t="shared" si="2"/>
        <v>3</v>
      </c>
      <c r="G57" s="158"/>
      <c r="H57" s="158"/>
      <c r="I57" s="158">
        <f t="shared" si="3"/>
        <v>3</v>
      </c>
      <c r="J57" s="157"/>
      <c r="K57" s="157"/>
      <c r="L57" s="159">
        <v>3</v>
      </c>
      <c r="M57" s="157"/>
      <c r="N57" s="157"/>
      <c r="O57" s="155">
        <f t="shared" si="4"/>
        <v>3</v>
      </c>
      <c r="P57" s="155" t="s">
        <v>523</v>
      </c>
      <c r="Q57" s="160"/>
      <c r="R57" s="161"/>
      <c r="S57" s="6"/>
    </row>
    <row r="58" spans="1:20" s="8" customFormat="1" ht="16.5" customHeight="1">
      <c r="A58" s="182" t="s">
        <v>376</v>
      </c>
      <c r="B58" s="156" t="s">
        <v>91</v>
      </c>
      <c r="C58" s="156" t="s">
        <v>92</v>
      </c>
      <c r="D58" s="157"/>
      <c r="E58" s="157"/>
      <c r="F58" s="157">
        <f t="shared" si="2"/>
        <v>0</v>
      </c>
      <c r="G58" s="158"/>
      <c r="H58" s="158"/>
      <c r="I58" s="158">
        <f t="shared" si="3"/>
        <v>0</v>
      </c>
      <c r="J58" s="157">
        <v>34</v>
      </c>
      <c r="K58" s="157">
        <v>2</v>
      </c>
      <c r="L58" s="159">
        <v>2</v>
      </c>
      <c r="M58" s="157"/>
      <c r="N58" s="157"/>
      <c r="O58" s="155">
        <f t="shared" si="4"/>
        <v>2</v>
      </c>
      <c r="P58" s="155" t="s">
        <v>523</v>
      </c>
      <c r="Q58" s="160"/>
      <c r="R58" s="161"/>
      <c r="S58" s="6"/>
      <c r="T58" s="7"/>
    </row>
    <row r="59" spans="1:18" ht="16.5" customHeight="1">
      <c r="A59" s="182" t="s">
        <v>377</v>
      </c>
      <c r="B59" s="156" t="s">
        <v>78</v>
      </c>
      <c r="C59" s="156" t="s">
        <v>79</v>
      </c>
      <c r="D59" s="157"/>
      <c r="E59" s="157"/>
      <c r="F59" s="157">
        <f t="shared" si="2"/>
        <v>0</v>
      </c>
      <c r="G59" s="158"/>
      <c r="H59" s="158"/>
      <c r="I59" s="158">
        <f t="shared" si="3"/>
        <v>0</v>
      </c>
      <c r="J59" s="157"/>
      <c r="K59" s="157"/>
      <c r="L59" s="159">
        <v>0</v>
      </c>
      <c r="M59" s="157"/>
      <c r="N59" s="157"/>
      <c r="O59" s="155">
        <f t="shared" si="4"/>
        <v>0</v>
      </c>
      <c r="P59" s="159"/>
      <c r="Q59" s="160"/>
      <c r="R59" s="163"/>
    </row>
    <row r="60" spans="1:19" ht="16.5" customHeight="1">
      <c r="A60" s="182" t="s">
        <v>378</v>
      </c>
      <c r="B60" s="156" t="s">
        <v>91</v>
      </c>
      <c r="C60" s="156" t="s">
        <v>93</v>
      </c>
      <c r="D60" s="162"/>
      <c r="E60" s="162"/>
      <c r="F60" s="157">
        <f t="shared" si="2"/>
        <v>0</v>
      </c>
      <c r="G60" s="169"/>
      <c r="H60" s="169"/>
      <c r="I60" s="158">
        <f t="shared" si="3"/>
        <v>0</v>
      </c>
      <c r="J60" s="157"/>
      <c r="K60" s="157"/>
      <c r="L60" s="159">
        <v>0</v>
      </c>
      <c r="M60" s="157"/>
      <c r="N60" s="157"/>
      <c r="O60" s="155">
        <f t="shared" si="4"/>
        <v>0</v>
      </c>
      <c r="P60" s="159"/>
      <c r="Q60" s="160"/>
      <c r="R60" s="165"/>
      <c r="S60" s="66"/>
    </row>
    <row r="61" spans="1:20" s="8" customFormat="1" ht="16.5" customHeight="1">
      <c r="A61" s="182" t="s">
        <v>379</v>
      </c>
      <c r="B61" s="156" t="s">
        <v>73</v>
      </c>
      <c r="C61" s="156" t="s">
        <v>75</v>
      </c>
      <c r="D61" s="167"/>
      <c r="E61" s="167"/>
      <c r="F61" s="157">
        <f t="shared" si="2"/>
        <v>0</v>
      </c>
      <c r="G61" s="168"/>
      <c r="H61" s="168"/>
      <c r="I61" s="158">
        <f t="shared" si="3"/>
        <v>0</v>
      </c>
      <c r="J61" s="157"/>
      <c r="K61" s="157"/>
      <c r="L61" s="159">
        <v>0</v>
      </c>
      <c r="M61" s="157"/>
      <c r="N61" s="157"/>
      <c r="O61" s="155">
        <f t="shared" si="4"/>
        <v>0</v>
      </c>
      <c r="P61" s="159"/>
      <c r="Q61" s="160"/>
      <c r="R61" s="163"/>
      <c r="S61" s="6"/>
      <c r="T61" s="7"/>
    </row>
    <row r="62" spans="1:18" ht="16.5" customHeight="1">
      <c r="A62" s="182" t="s">
        <v>380</v>
      </c>
      <c r="B62" s="156" t="s">
        <v>338</v>
      </c>
      <c r="C62" s="156" t="s">
        <v>339</v>
      </c>
      <c r="D62" s="157"/>
      <c r="E62" s="157"/>
      <c r="F62" s="157">
        <f t="shared" si="2"/>
        <v>0</v>
      </c>
      <c r="G62" s="158"/>
      <c r="H62" s="158"/>
      <c r="I62" s="158">
        <f t="shared" si="3"/>
        <v>0</v>
      </c>
      <c r="J62" s="157"/>
      <c r="K62" s="157"/>
      <c r="L62" s="159">
        <v>0</v>
      </c>
      <c r="M62" s="157"/>
      <c r="N62" s="157"/>
      <c r="O62" s="155">
        <f t="shared" si="4"/>
        <v>0</v>
      </c>
      <c r="P62" s="159"/>
      <c r="Q62" s="160"/>
      <c r="R62" s="163"/>
    </row>
    <row r="63" spans="1:19" ht="16.5" customHeight="1">
      <c r="A63" s="182" t="s">
        <v>381</v>
      </c>
      <c r="B63" s="156" t="s">
        <v>427</v>
      </c>
      <c r="C63" s="156" t="s">
        <v>428</v>
      </c>
      <c r="D63" s="157"/>
      <c r="E63" s="157"/>
      <c r="F63" s="157">
        <f t="shared" si="2"/>
        <v>0</v>
      </c>
      <c r="G63" s="158"/>
      <c r="H63" s="158"/>
      <c r="I63" s="158">
        <f t="shared" si="3"/>
        <v>0</v>
      </c>
      <c r="J63" s="157"/>
      <c r="K63" s="157"/>
      <c r="L63" s="159">
        <v>0</v>
      </c>
      <c r="M63" s="157"/>
      <c r="N63" s="157"/>
      <c r="O63" s="155">
        <f t="shared" si="4"/>
        <v>0</v>
      </c>
      <c r="P63" s="159"/>
      <c r="Q63" s="160"/>
      <c r="R63" s="161"/>
      <c r="S63" s="6"/>
    </row>
    <row r="64" spans="1:19" ht="16.5" customHeight="1">
      <c r="A64" s="182" t="s">
        <v>382</v>
      </c>
      <c r="B64" s="156" t="s">
        <v>53</v>
      </c>
      <c r="C64" s="156" t="s">
        <v>54</v>
      </c>
      <c r="D64" s="157"/>
      <c r="E64" s="157"/>
      <c r="F64" s="157">
        <f t="shared" si="2"/>
        <v>0</v>
      </c>
      <c r="G64" s="158"/>
      <c r="H64" s="158"/>
      <c r="I64" s="154">
        <f t="shared" si="3"/>
        <v>0</v>
      </c>
      <c r="J64" s="157"/>
      <c r="K64" s="157"/>
      <c r="L64" s="159">
        <v>0</v>
      </c>
      <c r="M64" s="157"/>
      <c r="N64" s="157"/>
      <c r="O64" s="155">
        <f t="shared" si="4"/>
        <v>0</v>
      </c>
      <c r="P64" s="159"/>
      <c r="Q64" s="160"/>
      <c r="R64" s="161"/>
      <c r="S64" s="6"/>
    </row>
    <row r="65" spans="1:18" ht="16.5" customHeight="1">
      <c r="A65" s="182" t="s">
        <v>391</v>
      </c>
      <c r="B65" s="156" t="s">
        <v>58</v>
      </c>
      <c r="C65" s="156" t="s">
        <v>60</v>
      </c>
      <c r="D65" s="157"/>
      <c r="E65" s="157"/>
      <c r="F65" s="157">
        <f t="shared" si="2"/>
        <v>0</v>
      </c>
      <c r="G65" s="158"/>
      <c r="H65" s="158"/>
      <c r="I65" s="154">
        <f t="shared" si="3"/>
        <v>0</v>
      </c>
      <c r="J65" s="157"/>
      <c r="K65" s="157"/>
      <c r="L65" s="159">
        <v>0</v>
      </c>
      <c r="M65" s="157"/>
      <c r="N65" s="157"/>
      <c r="O65" s="155">
        <f t="shared" si="4"/>
        <v>0</v>
      </c>
      <c r="P65" s="159"/>
      <c r="Q65" s="160"/>
      <c r="R65" s="163"/>
    </row>
    <row r="66" spans="1:19" ht="16.5" customHeight="1" thickBot="1">
      <c r="A66" s="183" t="s">
        <v>392</v>
      </c>
      <c r="B66" s="195" t="s">
        <v>35</v>
      </c>
      <c r="C66" s="195" t="s">
        <v>36</v>
      </c>
      <c r="D66" s="173"/>
      <c r="E66" s="173"/>
      <c r="F66" s="173">
        <f t="shared" si="2"/>
        <v>0</v>
      </c>
      <c r="G66" s="196"/>
      <c r="H66" s="196"/>
      <c r="I66" s="197">
        <f t="shared" si="3"/>
        <v>0</v>
      </c>
      <c r="J66" s="173"/>
      <c r="K66" s="173"/>
      <c r="L66" s="174">
        <v>0</v>
      </c>
      <c r="M66" s="173"/>
      <c r="N66" s="173"/>
      <c r="O66" s="198">
        <f t="shared" si="4"/>
        <v>0</v>
      </c>
      <c r="P66" s="174"/>
      <c r="Q66" s="199"/>
      <c r="R66" s="170"/>
      <c r="S66" s="6"/>
    </row>
    <row r="67" spans="1:19" ht="16.5" customHeight="1">
      <c r="A67" s="29"/>
      <c r="B67" s="8"/>
      <c r="C67" s="8"/>
      <c r="D67" s="8"/>
      <c r="E67" s="8"/>
      <c r="F67" s="7"/>
      <c r="G67" s="8"/>
      <c r="H67" s="8"/>
      <c r="I67" s="7"/>
      <c r="J67" s="8"/>
      <c r="K67" s="8"/>
      <c r="L67" s="7"/>
      <c r="M67" s="8"/>
      <c r="N67" s="8"/>
      <c r="O67" s="7"/>
      <c r="P67" s="7"/>
      <c r="Q67" s="7"/>
      <c r="R67" s="8"/>
      <c r="S67" s="6"/>
    </row>
    <row r="68" spans="1:20" s="8" customFormat="1" ht="16.5" customHeight="1">
      <c r="A68" s="29"/>
      <c r="B68" s="61"/>
      <c r="C68" s="63"/>
      <c r="F68" s="7"/>
      <c r="I68" s="7"/>
      <c r="L68" s="7"/>
      <c r="O68" s="7"/>
      <c r="P68" s="7"/>
      <c r="Q68" s="7"/>
      <c r="R68" s="6"/>
      <c r="T68" s="7"/>
    </row>
    <row r="69" spans="1:19" ht="16.5" customHeight="1">
      <c r="A69" s="29"/>
      <c r="B69" s="61"/>
      <c r="C69" s="63"/>
      <c r="D69" s="8"/>
      <c r="E69" s="8"/>
      <c r="F69" s="7"/>
      <c r="G69" s="8"/>
      <c r="H69" s="8"/>
      <c r="I69" s="7"/>
      <c r="J69" s="8"/>
      <c r="K69" s="8"/>
      <c r="L69" s="7"/>
      <c r="M69" s="8"/>
      <c r="N69" s="8"/>
      <c r="O69" s="7"/>
      <c r="P69" s="7"/>
      <c r="Q69" s="7"/>
      <c r="R69" s="6"/>
      <c r="S69" s="6"/>
    </row>
    <row r="70" spans="2:19" ht="16.5" customHeight="1">
      <c r="B70" s="2"/>
      <c r="C70" s="2"/>
      <c r="P70" s="3"/>
      <c r="R70" s="5"/>
      <c r="S70" s="6"/>
    </row>
    <row r="71" spans="2:19" ht="16.5" customHeight="1">
      <c r="B71" s="2"/>
      <c r="C71" s="2"/>
      <c r="P71" s="3"/>
      <c r="S71" s="66"/>
    </row>
    <row r="72" spans="2:16" ht="16.5" customHeight="1">
      <c r="B72" s="2"/>
      <c r="C72" s="2"/>
      <c r="P72" s="3"/>
    </row>
    <row r="73" spans="2:18" ht="18" customHeight="1">
      <c r="B73" s="2"/>
      <c r="C73" s="2"/>
      <c r="P73" s="3"/>
      <c r="R73" s="10"/>
    </row>
    <row r="74" spans="2:19" ht="18" customHeight="1">
      <c r="B74" s="2"/>
      <c r="C74" s="2"/>
      <c r="P74" s="3"/>
      <c r="R74" s="6"/>
      <c r="S74" s="6"/>
    </row>
    <row r="75" spans="2:19" ht="18" customHeight="1">
      <c r="B75" s="2"/>
      <c r="C75" s="2"/>
      <c r="P75" s="3"/>
      <c r="S75" s="6"/>
    </row>
    <row r="76" spans="1:3" ht="18" customHeight="1">
      <c r="A76" s="34"/>
      <c r="B76" s="2"/>
      <c r="C76" s="2"/>
    </row>
    <row r="77" ht="18" customHeight="1"/>
    <row r="78" ht="18" customHeight="1">
      <c r="R78" s="10"/>
    </row>
    <row r="79" spans="1:20" s="5" customFormat="1" ht="18" customHeight="1">
      <c r="A79" s="28"/>
      <c r="B79" s="1"/>
      <c r="C79" s="1"/>
      <c r="D79" s="1"/>
      <c r="E79" s="1"/>
      <c r="F79" s="2"/>
      <c r="G79" s="1"/>
      <c r="H79" s="1"/>
      <c r="I79" s="2"/>
      <c r="J79" s="1"/>
      <c r="K79" s="1"/>
      <c r="L79" s="2"/>
      <c r="M79" s="1"/>
      <c r="N79" s="1"/>
      <c r="O79" s="2"/>
      <c r="P79" s="2"/>
      <c r="Q79" s="2"/>
      <c r="R79" s="1"/>
      <c r="S79" s="66"/>
      <c r="T79" s="7"/>
    </row>
    <row r="81" ht="11.25">
      <c r="S81" s="6"/>
    </row>
    <row r="82" ht="11.25">
      <c r="S82" s="6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28">
      <selection activeCell="D47" sqref="D47"/>
    </sheetView>
  </sheetViews>
  <sheetFormatPr defaultColWidth="11.421875" defaultRowHeight="12.75"/>
  <cols>
    <col min="1" max="1" width="3.57421875" style="28" customWidth="1"/>
    <col min="2" max="2" width="19.140625" style="1" customWidth="1"/>
    <col min="3" max="3" width="19.421875" style="1" customWidth="1"/>
    <col min="4" max="4" width="3.00390625" style="1" customWidth="1"/>
    <col min="5" max="5" width="4.8515625" style="1" customWidth="1"/>
    <col min="6" max="6" width="4.8515625" style="2" customWidth="1"/>
    <col min="7" max="7" width="3.00390625" style="1" customWidth="1"/>
    <col min="8" max="8" width="4.8515625" style="1" customWidth="1"/>
    <col min="9" max="9" width="4.8515625" style="2" customWidth="1"/>
    <col min="10" max="10" width="3.28125" style="1" customWidth="1"/>
    <col min="11" max="11" width="4.8515625" style="1" customWidth="1"/>
    <col min="12" max="12" width="4.8515625" style="2" customWidth="1"/>
    <col min="13" max="13" width="3.00390625" style="1" customWidth="1"/>
    <col min="14" max="14" width="4.8515625" style="1" customWidth="1"/>
    <col min="15" max="15" width="6.421875" style="2" customWidth="1"/>
    <col min="16" max="16" width="10.00390625" style="2" customWidth="1"/>
    <col min="17" max="17" width="16.8515625" style="1" bestFit="1" customWidth="1"/>
    <col min="18" max="18" width="4.8515625" style="8" customWidth="1"/>
    <col min="19" max="19" width="10.00390625" style="7" customWidth="1"/>
    <col min="20" max="16384" width="11.421875" style="1" customWidth="1"/>
  </cols>
  <sheetData>
    <row r="1" spans="1:17" ht="16.5" customHeight="1">
      <c r="A1" s="29"/>
      <c r="B1" s="46" t="s">
        <v>144</v>
      </c>
      <c r="C1" s="8"/>
      <c r="D1" s="8"/>
      <c r="E1" s="8"/>
      <c r="F1" s="7"/>
      <c r="G1" s="8"/>
      <c r="H1" s="8"/>
      <c r="I1" s="7"/>
      <c r="J1" s="8"/>
      <c r="K1" s="8"/>
      <c r="L1" s="7"/>
      <c r="M1" s="8"/>
      <c r="N1" s="8"/>
      <c r="O1" s="7"/>
      <c r="P1" s="7"/>
      <c r="Q1" s="8"/>
    </row>
    <row r="2" spans="1:19" s="8" customFormat="1" ht="11.25">
      <c r="A2" s="29"/>
      <c r="B2" s="7" t="s">
        <v>2</v>
      </c>
      <c r="F2" s="7"/>
      <c r="I2" s="7"/>
      <c r="L2" s="7"/>
      <c r="O2" s="7"/>
      <c r="P2" s="7"/>
      <c r="S2" s="7"/>
    </row>
    <row r="3" spans="1:17" ht="13.5" customHeight="1">
      <c r="A3" s="29"/>
      <c r="B3" s="8" t="s">
        <v>143</v>
      </c>
      <c r="C3" s="8"/>
      <c r="D3" s="8"/>
      <c r="E3" s="8"/>
      <c r="F3" s="7"/>
      <c r="G3" s="8"/>
      <c r="H3" s="8"/>
      <c r="I3" s="7"/>
      <c r="J3" s="8"/>
      <c r="K3" s="8"/>
      <c r="L3" s="7"/>
      <c r="M3" s="8"/>
      <c r="N3" s="8"/>
      <c r="O3" s="7"/>
      <c r="P3" s="7"/>
      <c r="Q3" s="8"/>
    </row>
    <row r="4" spans="1:17" ht="11.25">
      <c r="A4" s="29"/>
      <c r="B4" s="8" t="s">
        <v>21</v>
      </c>
      <c r="C4" s="8"/>
      <c r="D4" s="8"/>
      <c r="E4" s="8"/>
      <c r="F4" s="7"/>
      <c r="G4" s="8"/>
      <c r="H4" s="8"/>
      <c r="I4" s="7"/>
      <c r="J4" s="8"/>
      <c r="K4" s="8"/>
      <c r="L4" s="7"/>
      <c r="M4" s="8"/>
      <c r="N4" s="8"/>
      <c r="O4" s="7"/>
      <c r="P4" s="7"/>
      <c r="Q4" s="8"/>
    </row>
    <row r="5" spans="1:17" ht="11.25" customHeight="1">
      <c r="A5" s="29"/>
      <c r="B5" s="8" t="s">
        <v>481</v>
      </c>
      <c r="C5" s="8"/>
      <c r="D5" s="8"/>
      <c r="E5" s="8"/>
      <c r="F5" s="7"/>
      <c r="G5" s="8"/>
      <c r="H5" s="8"/>
      <c r="I5" s="7"/>
      <c r="J5" s="8"/>
      <c r="K5" s="8"/>
      <c r="L5" s="7"/>
      <c r="M5" s="8"/>
      <c r="N5" s="8"/>
      <c r="O5" s="7"/>
      <c r="P5" s="7"/>
      <c r="Q5" s="8"/>
    </row>
    <row r="6" spans="1:17" ht="11.25" customHeight="1">
      <c r="A6" s="29"/>
      <c r="B6" s="8" t="s">
        <v>480</v>
      </c>
      <c r="C6" s="8"/>
      <c r="D6" s="8"/>
      <c r="E6" s="8"/>
      <c r="F6" s="7"/>
      <c r="G6" s="8"/>
      <c r="H6" s="8"/>
      <c r="I6" s="7"/>
      <c r="J6" s="8"/>
      <c r="K6" s="8"/>
      <c r="L6" s="7"/>
      <c r="M6" s="8"/>
      <c r="N6" s="8"/>
      <c r="O6" s="7"/>
      <c r="P6" s="7"/>
      <c r="Q6" s="8"/>
    </row>
    <row r="7" spans="1:19" s="8" customFormat="1" ht="33.75" customHeight="1" thickBot="1">
      <c r="A7" s="29"/>
      <c r="B7" s="8" t="s">
        <v>3</v>
      </c>
      <c r="F7" s="7"/>
      <c r="I7" s="7"/>
      <c r="L7" s="7"/>
      <c r="O7" s="7"/>
      <c r="P7" s="7"/>
      <c r="S7" s="7"/>
    </row>
    <row r="8" spans="1:18" ht="11.25">
      <c r="A8" s="30"/>
      <c r="B8" s="24"/>
      <c r="C8" s="37"/>
      <c r="D8" s="39" t="s">
        <v>23</v>
      </c>
      <c r="E8" s="36"/>
      <c r="F8" s="40"/>
      <c r="G8" s="39" t="s">
        <v>25</v>
      </c>
      <c r="H8" s="36"/>
      <c r="I8" s="40"/>
      <c r="J8" s="39" t="s">
        <v>8</v>
      </c>
      <c r="K8" s="36"/>
      <c r="L8" s="40"/>
      <c r="M8" s="39" t="s">
        <v>13</v>
      </c>
      <c r="N8" s="36"/>
      <c r="O8" s="36"/>
      <c r="P8" s="48"/>
      <c r="Q8" s="48" t="s">
        <v>14</v>
      </c>
      <c r="R8" s="7"/>
    </row>
    <row r="9" spans="1:17" ht="12" thickBot="1">
      <c r="A9" s="31"/>
      <c r="B9" s="25" t="s">
        <v>0</v>
      </c>
      <c r="C9" s="38" t="s">
        <v>1</v>
      </c>
      <c r="D9" s="41" t="s">
        <v>24</v>
      </c>
      <c r="E9" s="8"/>
      <c r="F9" s="27"/>
      <c r="G9" s="41" t="s">
        <v>26</v>
      </c>
      <c r="H9" s="8"/>
      <c r="I9" s="27"/>
      <c r="J9" s="41" t="s">
        <v>27</v>
      </c>
      <c r="K9" s="8"/>
      <c r="L9" s="27"/>
      <c r="M9" s="41" t="s">
        <v>28</v>
      </c>
      <c r="N9" s="8"/>
      <c r="O9" s="7"/>
      <c r="P9" s="49" t="s">
        <v>142</v>
      </c>
      <c r="Q9" s="111" t="s">
        <v>29</v>
      </c>
    </row>
    <row r="10" spans="1:17" ht="16.5" customHeight="1" thickBot="1">
      <c r="A10" s="32"/>
      <c r="B10" s="26"/>
      <c r="C10" s="20"/>
      <c r="D10" s="42" t="s">
        <v>4</v>
      </c>
      <c r="E10" s="43" t="s">
        <v>5</v>
      </c>
      <c r="F10" s="44" t="s">
        <v>6</v>
      </c>
      <c r="G10" s="42" t="s">
        <v>4</v>
      </c>
      <c r="H10" s="43" t="s">
        <v>5</v>
      </c>
      <c r="I10" s="44" t="s">
        <v>6</v>
      </c>
      <c r="J10" s="42" t="s">
        <v>4</v>
      </c>
      <c r="K10" s="43" t="s">
        <v>5</v>
      </c>
      <c r="L10" s="44" t="s">
        <v>6</v>
      </c>
      <c r="M10" s="42" t="s">
        <v>4</v>
      </c>
      <c r="N10" s="43" t="s">
        <v>5</v>
      </c>
      <c r="O10" s="47" t="s">
        <v>6</v>
      </c>
      <c r="P10" s="50" t="s">
        <v>139</v>
      </c>
      <c r="Q10" s="117" t="s">
        <v>511</v>
      </c>
    </row>
    <row r="11" spans="1:18" ht="16.5" customHeight="1">
      <c r="A11" s="33" t="s">
        <v>100</v>
      </c>
      <c r="B11" s="21" t="s">
        <v>153</v>
      </c>
      <c r="C11" s="21" t="s">
        <v>154</v>
      </c>
      <c r="D11" s="12">
        <v>1</v>
      </c>
      <c r="E11" s="12">
        <v>150</v>
      </c>
      <c r="F11" s="12">
        <f aca="true" t="shared" si="0" ref="F11:F20">SUM(E11)</f>
        <v>150</v>
      </c>
      <c r="G11" s="12"/>
      <c r="H11" s="12"/>
      <c r="I11" s="12">
        <f aca="true" t="shared" si="1" ref="I11:I54">F11+H11</f>
        <v>150</v>
      </c>
      <c r="J11" s="12"/>
      <c r="K11" s="12"/>
      <c r="L11" s="11">
        <v>150</v>
      </c>
      <c r="M11" s="12">
        <v>1</v>
      </c>
      <c r="N11" s="12">
        <v>150</v>
      </c>
      <c r="O11" s="12">
        <v>300</v>
      </c>
      <c r="P11" s="12"/>
      <c r="Q11" s="113"/>
      <c r="R11" s="6"/>
    </row>
    <row r="12" spans="1:17" ht="16.5" customHeight="1">
      <c r="A12" s="33" t="s">
        <v>101</v>
      </c>
      <c r="B12" s="21" t="s">
        <v>15</v>
      </c>
      <c r="C12" s="21" t="s">
        <v>16</v>
      </c>
      <c r="D12" s="17">
        <v>7</v>
      </c>
      <c r="E12" s="102">
        <v>120</v>
      </c>
      <c r="F12" s="17">
        <f t="shared" si="0"/>
        <v>120</v>
      </c>
      <c r="G12" s="15">
        <v>2</v>
      </c>
      <c r="H12" s="15">
        <v>145</v>
      </c>
      <c r="I12" s="12">
        <f t="shared" si="1"/>
        <v>265</v>
      </c>
      <c r="J12" s="12">
        <v>1</v>
      </c>
      <c r="K12" s="12">
        <v>150</v>
      </c>
      <c r="L12" s="11">
        <v>295</v>
      </c>
      <c r="M12" s="12"/>
      <c r="N12" s="12"/>
      <c r="O12" s="12">
        <f>N12+L12</f>
        <v>295</v>
      </c>
      <c r="P12" s="12" t="s">
        <v>513</v>
      </c>
      <c r="Q12" s="114"/>
    </row>
    <row r="13" spans="1:17" ht="18" customHeight="1">
      <c r="A13" s="33" t="s">
        <v>102</v>
      </c>
      <c r="B13" s="21" t="s">
        <v>485</v>
      </c>
      <c r="C13" s="22" t="s">
        <v>486</v>
      </c>
      <c r="D13" s="17">
        <v>23</v>
      </c>
      <c r="E13" s="17">
        <v>40</v>
      </c>
      <c r="F13" s="17">
        <f t="shared" si="0"/>
        <v>40</v>
      </c>
      <c r="G13" s="12">
        <v>4</v>
      </c>
      <c r="H13" s="12">
        <v>135</v>
      </c>
      <c r="I13" s="12">
        <f t="shared" si="1"/>
        <v>175</v>
      </c>
      <c r="J13" s="16">
        <v>2</v>
      </c>
      <c r="K13" s="16">
        <v>145</v>
      </c>
      <c r="L13" s="11">
        <v>280</v>
      </c>
      <c r="M13" s="17">
        <v>12</v>
      </c>
      <c r="N13" s="17">
        <v>95</v>
      </c>
      <c r="O13" s="12">
        <v>280</v>
      </c>
      <c r="P13" s="12" t="s">
        <v>514</v>
      </c>
      <c r="Q13" s="114"/>
    </row>
    <row r="14" spans="1:18" ht="18" customHeight="1">
      <c r="A14" s="33" t="s">
        <v>103</v>
      </c>
      <c r="B14" s="21" t="s">
        <v>173</v>
      </c>
      <c r="C14" s="21" t="s">
        <v>174</v>
      </c>
      <c r="D14" s="17">
        <v>6</v>
      </c>
      <c r="E14" s="17">
        <v>125</v>
      </c>
      <c r="F14" s="17">
        <f t="shared" si="0"/>
        <v>125</v>
      </c>
      <c r="G14" s="12"/>
      <c r="H14" s="12"/>
      <c r="I14" s="12">
        <f t="shared" si="1"/>
        <v>125</v>
      </c>
      <c r="J14" s="12">
        <v>4</v>
      </c>
      <c r="K14" s="12">
        <v>135</v>
      </c>
      <c r="L14" s="11">
        <v>260</v>
      </c>
      <c r="M14" s="12">
        <v>3</v>
      </c>
      <c r="N14" s="12">
        <v>140</v>
      </c>
      <c r="O14" s="12">
        <v>275</v>
      </c>
      <c r="P14" s="12" t="s">
        <v>513</v>
      </c>
      <c r="Q14" s="114"/>
      <c r="R14" s="6"/>
    </row>
    <row r="15" spans="1:17" ht="18" customHeight="1">
      <c r="A15" s="33" t="s">
        <v>104</v>
      </c>
      <c r="B15" s="21" t="s">
        <v>149</v>
      </c>
      <c r="C15" s="21" t="s">
        <v>150</v>
      </c>
      <c r="D15" s="17">
        <v>28</v>
      </c>
      <c r="E15" s="17">
        <v>15</v>
      </c>
      <c r="F15" s="17">
        <f t="shared" si="0"/>
        <v>15</v>
      </c>
      <c r="G15" s="12">
        <v>5</v>
      </c>
      <c r="H15" s="12">
        <v>130</v>
      </c>
      <c r="I15" s="12">
        <f t="shared" si="1"/>
        <v>145</v>
      </c>
      <c r="J15" s="12"/>
      <c r="K15" s="12"/>
      <c r="L15" s="11">
        <v>145</v>
      </c>
      <c r="M15" s="12">
        <v>2</v>
      </c>
      <c r="N15" s="12">
        <v>145</v>
      </c>
      <c r="O15" s="12">
        <v>275</v>
      </c>
      <c r="P15" s="12" t="s">
        <v>513</v>
      </c>
      <c r="Q15" s="114"/>
    </row>
    <row r="16" spans="1:17" ht="18" customHeight="1">
      <c r="A16" s="33" t="s">
        <v>105</v>
      </c>
      <c r="B16" s="21" t="s">
        <v>151</v>
      </c>
      <c r="C16" s="21" t="s">
        <v>152</v>
      </c>
      <c r="D16" s="12"/>
      <c r="E16" s="12"/>
      <c r="F16" s="12">
        <f t="shared" si="0"/>
        <v>0</v>
      </c>
      <c r="G16" s="12">
        <v>6</v>
      </c>
      <c r="H16" s="12">
        <v>125</v>
      </c>
      <c r="I16" s="12">
        <f t="shared" si="1"/>
        <v>125</v>
      </c>
      <c r="J16" s="12">
        <v>3</v>
      </c>
      <c r="K16" s="12">
        <v>140</v>
      </c>
      <c r="L16" s="11">
        <v>265</v>
      </c>
      <c r="M16" s="12"/>
      <c r="N16" s="12"/>
      <c r="O16" s="12">
        <f>N16+L16</f>
        <v>265</v>
      </c>
      <c r="P16" s="12"/>
      <c r="Q16" s="114"/>
    </row>
    <row r="17" spans="1:18" ht="18" customHeight="1">
      <c r="A17" s="33" t="s">
        <v>106</v>
      </c>
      <c r="B17" s="21" t="s">
        <v>157</v>
      </c>
      <c r="C17" s="21" t="s">
        <v>158</v>
      </c>
      <c r="D17" s="12">
        <v>9</v>
      </c>
      <c r="E17" s="12">
        <v>110</v>
      </c>
      <c r="F17" s="12">
        <f t="shared" si="0"/>
        <v>110</v>
      </c>
      <c r="G17" s="12">
        <v>1</v>
      </c>
      <c r="H17" s="12">
        <v>150</v>
      </c>
      <c r="I17" s="12">
        <f t="shared" si="1"/>
        <v>260</v>
      </c>
      <c r="J17" s="12"/>
      <c r="K17" s="12"/>
      <c r="L17" s="11">
        <v>260</v>
      </c>
      <c r="M17" s="12"/>
      <c r="N17" s="12"/>
      <c r="O17" s="12">
        <f>N17+L17</f>
        <v>260</v>
      </c>
      <c r="P17" s="12"/>
      <c r="Q17" s="113"/>
      <c r="R17" s="6"/>
    </row>
    <row r="18" spans="1:17" ht="18" customHeight="1">
      <c r="A18" s="33" t="s">
        <v>107</v>
      </c>
      <c r="B18" s="21" t="s">
        <v>387</v>
      </c>
      <c r="C18" s="21" t="s">
        <v>388</v>
      </c>
      <c r="D18" s="12"/>
      <c r="E18" s="12"/>
      <c r="F18" s="12">
        <f t="shared" si="0"/>
        <v>0</v>
      </c>
      <c r="G18" s="12">
        <v>3</v>
      </c>
      <c r="H18" s="12">
        <v>140</v>
      </c>
      <c r="I18" s="12">
        <f t="shared" si="1"/>
        <v>140</v>
      </c>
      <c r="J18" s="12">
        <v>7</v>
      </c>
      <c r="K18" s="12">
        <v>120</v>
      </c>
      <c r="L18" s="11">
        <v>260</v>
      </c>
      <c r="M18" s="17">
        <v>19</v>
      </c>
      <c r="N18" s="17">
        <v>60</v>
      </c>
      <c r="O18" s="12">
        <v>260</v>
      </c>
      <c r="P18" s="12" t="s">
        <v>517</v>
      </c>
      <c r="Q18" s="114"/>
    </row>
    <row r="19" spans="1:18" ht="18" customHeight="1">
      <c r="A19" s="33" t="s">
        <v>108</v>
      </c>
      <c r="B19" s="21" t="s">
        <v>159</v>
      </c>
      <c r="C19" s="21" t="s">
        <v>160</v>
      </c>
      <c r="D19" s="12">
        <v>3</v>
      </c>
      <c r="E19" s="12">
        <v>140</v>
      </c>
      <c r="F19" s="12">
        <f t="shared" si="0"/>
        <v>140</v>
      </c>
      <c r="G19" s="12">
        <v>14</v>
      </c>
      <c r="H19" s="12">
        <v>85</v>
      </c>
      <c r="I19" s="12">
        <f t="shared" si="1"/>
        <v>225</v>
      </c>
      <c r="J19" s="17">
        <v>17</v>
      </c>
      <c r="K19" s="17">
        <v>70</v>
      </c>
      <c r="L19" s="11">
        <v>225</v>
      </c>
      <c r="M19" s="17">
        <v>7</v>
      </c>
      <c r="N19" s="17">
        <v>120</v>
      </c>
      <c r="O19" s="12">
        <v>260</v>
      </c>
      <c r="P19" s="12" t="s">
        <v>516</v>
      </c>
      <c r="Q19" s="113"/>
      <c r="R19" s="6"/>
    </row>
    <row r="20" spans="1:18" ht="18" customHeight="1">
      <c r="A20" s="33" t="s">
        <v>109</v>
      </c>
      <c r="B20" s="22" t="s">
        <v>425</v>
      </c>
      <c r="C20" s="22" t="s">
        <v>426</v>
      </c>
      <c r="D20" s="12">
        <v>3</v>
      </c>
      <c r="E20" s="12">
        <v>140</v>
      </c>
      <c r="F20" s="12">
        <f t="shared" si="0"/>
        <v>140</v>
      </c>
      <c r="G20" s="12">
        <v>8</v>
      </c>
      <c r="H20" s="12">
        <v>115</v>
      </c>
      <c r="I20" s="12">
        <f t="shared" si="1"/>
        <v>255</v>
      </c>
      <c r="J20" s="12"/>
      <c r="K20" s="12"/>
      <c r="L20" s="11">
        <v>255</v>
      </c>
      <c r="M20" s="12"/>
      <c r="N20" s="12"/>
      <c r="O20" s="12">
        <f>N20+L20</f>
        <v>255</v>
      </c>
      <c r="P20" s="12"/>
      <c r="Q20" s="115"/>
      <c r="R20" s="66"/>
    </row>
    <row r="21" spans="1:17" ht="18" customHeight="1">
      <c r="A21" s="33" t="s">
        <v>110</v>
      </c>
      <c r="B21" s="21" t="s">
        <v>17</v>
      </c>
      <c r="C21" s="21" t="s">
        <v>10</v>
      </c>
      <c r="D21" s="17">
        <v>12</v>
      </c>
      <c r="E21" s="17">
        <v>95</v>
      </c>
      <c r="F21" s="17">
        <v>95</v>
      </c>
      <c r="G21" s="17">
        <v>14</v>
      </c>
      <c r="H21" s="17">
        <v>100</v>
      </c>
      <c r="I21" s="17">
        <f t="shared" si="1"/>
        <v>195</v>
      </c>
      <c r="J21" s="12">
        <v>8</v>
      </c>
      <c r="K21" s="12">
        <v>115</v>
      </c>
      <c r="L21" s="11">
        <v>215</v>
      </c>
      <c r="M21" s="12">
        <v>5</v>
      </c>
      <c r="N21" s="12">
        <v>130</v>
      </c>
      <c r="O21" s="12">
        <v>245</v>
      </c>
      <c r="P21" s="12" t="s">
        <v>527</v>
      </c>
      <c r="Q21" s="114"/>
    </row>
    <row r="22" spans="1:17" ht="18" customHeight="1">
      <c r="A22" s="33" t="s">
        <v>111</v>
      </c>
      <c r="B22" s="21" t="s">
        <v>164</v>
      </c>
      <c r="C22" s="21" t="s">
        <v>165</v>
      </c>
      <c r="D22" s="17">
        <v>13</v>
      </c>
      <c r="E22" s="17">
        <v>90</v>
      </c>
      <c r="F22" s="17">
        <f aca="true" t="shared" si="2" ref="F22:F37">SUM(E22)</f>
        <v>90</v>
      </c>
      <c r="G22" s="12">
        <v>9</v>
      </c>
      <c r="H22" s="12">
        <v>110</v>
      </c>
      <c r="I22" s="12">
        <f t="shared" si="1"/>
        <v>200</v>
      </c>
      <c r="J22" s="17">
        <v>12</v>
      </c>
      <c r="K22" s="17">
        <v>95</v>
      </c>
      <c r="L22" s="11">
        <v>205</v>
      </c>
      <c r="M22" s="12">
        <v>4</v>
      </c>
      <c r="N22" s="12">
        <v>135</v>
      </c>
      <c r="O22" s="12">
        <v>245</v>
      </c>
      <c r="P22" s="12" t="s">
        <v>515</v>
      </c>
      <c r="Q22" s="114"/>
    </row>
    <row r="23" spans="1:17" ht="18" customHeight="1">
      <c r="A23" s="33" t="s">
        <v>112</v>
      </c>
      <c r="B23" s="21" t="s">
        <v>153</v>
      </c>
      <c r="C23" s="21" t="s">
        <v>495</v>
      </c>
      <c r="D23" s="12">
        <v>9</v>
      </c>
      <c r="E23" s="12">
        <v>110</v>
      </c>
      <c r="F23" s="12">
        <f t="shared" si="2"/>
        <v>110</v>
      </c>
      <c r="G23" s="17">
        <v>11</v>
      </c>
      <c r="H23" s="17">
        <v>100</v>
      </c>
      <c r="I23" s="12">
        <f t="shared" si="1"/>
        <v>210</v>
      </c>
      <c r="J23" s="12">
        <v>5</v>
      </c>
      <c r="K23" s="12">
        <v>130</v>
      </c>
      <c r="L23" s="11">
        <v>240</v>
      </c>
      <c r="M23" s="12"/>
      <c r="N23" s="12"/>
      <c r="O23" s="12">
        <f>N23+L23</f>
        <v>240</v>
      </c>
      <c r="P23" s="12" t="s">
        <v>529</v>
      </c>
      <c r="Q23" s="114"/>
    </row>
    <row r="24" spans="1:19" s="4" customFormat="1" ht="18" customHeight="1">
      <c r="A24" s="33" t="s">
        <v>113</v>
      </c>
      <c r="B24" s="21" t="s">
        <v>182</v>
      </c>
      <c r="C24" s="21" t="s">
        <v>183</v>
      </c>
      <c r="D24" s="17">
        <v>23</v>
      </c>
      <c r="E24" s="17">
        <v>40</v>
      </c>
      <c r="F24" s="17">
        <f t="shared" si="2"/>
        <v>40</v>
      </c>
      <c r="G24" s="12">
        <v>9</v>
      </c>
      <c r="H24" s="12">
        <v>110</v>
      </c>
      <c r="I24" s="12">
        <f t="shared" si="1"/>
        <v>150</v>
      </c>
      <c r="J24" s="16">
        <v>6</v>
      </c>
      <c r="K24" s="16">
        <v>125</v>
      </c>
      <c r="L24" s="11">
        <v>235</v>
      </c>
      <c r="M24" s="17">
        <v>16</v>
      </c>
      <c r="N24" s="17">
        <v>75</v>
      </c>
      <c r="O24" s="12">
        <v>235</v>
      </c>
      <c r="P24" s="12" t="s">
        <v>517</v>
      </c>
      <c r="Q24" s="113"/>
      <c r="R24" s="6"/>
      <c r="S24" s="7"/>
    </row>
    <row r="25" spans="1:17" ht="16.5" customHeight="1">
      <c r="A25" s="33" t="s">
        <v>114</v>
      </c>
      <c r="B25" s="21" t="s">
        <v>173</v>
      </c>
      <c r="C25" s="21" t="s">
        <v>184</v>
      </c>
      <c r="D25" s="17">
        <v>14</v>
      </c>
      <c r="E25" s="102">
        <v>85</v>
      </c>
      <c r="F25" s="17">
        <f t="shared" si="2"/>
        <v>85</v>
      </c>
      <c r="G25" s="15"/>
      <c r="H25" s="15"/>
      <c r="I25" s="12">
        <f t="shared" si="1"/>
        <v>85</v>
      </c>
      <c r="J25" s="12">
        <v>8</v>
      </c>
      <c r="K25" s="12">
        <v>115</v>
      </c>
      <c r="L25" s="11">
        <v>200</v>
      </c>
      <c r="M25" s="12">
        <v>8</v>
      </c>
      <c r="N25" s="12">
        <v>115</v>
      </c>
      <c r="O25" s="12">
        <v>230</v>
      </c>
      <c r="P25" s="12" t="s">
        <v>513</v>
      </c>
      <c r="Q25" s="114"/>
    </row>
    <row r="26" spans="1:17" ht="16.5" customHeight="1">
      <c r="A26" s="33" t="s">
        <v>115</v>
      </c>
      <c r="B26" s="21" t="s">
        <v>155</v>
      </c>
      <c r="C26" s="21" t="s">
        <v>156</v>
      </c>
      <c r="D26" s="12">
        <v>9</v>
      </c>
      <c r="E26" s="14">
        <v>110</v>
      </c>
      <c r="F26" s="12">
        <f t="shared" si="2"/>
        <v>110</v>
      </c>
      <c r="G26" s="15"/>
      <c r="H26" s="15"/>
      <c r="I26" s="12">
        <f t="shared" si="1"/>
        <v>110</v>
      </c>
      <c r="J26" s="12"/>
      <c r="K26" s="12"/>
      <c r="L26" s="11">
        <v>110</v>
      </c>
      <c r="M26" s="12">
        <v>10</v>
      </c>
      <c r="N26" s="12">
        <v>105</v>
      </c>
      <c r="O26" s="12">
        <v>215</v>
      </c>
      <c r="P26" s="12"/>
      <c r="Q26" s="114"/>
    </row>
    <row r="27" spans="1:17" ht="16.5" customHeight="1">
      <c r="A27" s="33" t="s">
        <v>116</v>
      </c>
      <c r="B27" s="21" t="s">
        <v>385</v>
      </c>
      <c r="C27" s="21" t="s">
        <v>386</v>
      </c>
      <c r="D27" s="17">
        <v>16</v>
      </c>
      <c r="E27" s="17">
        <v>75</v>
      </c>
      <c r="F27" s="17">
        <f t="shared" si="2"/>
        <v>75</v>
      </c>
      <c r="G27" s="12"/>
      <c r="H27" s="12"/>
      <c r="I27" s="12">
        <f t="shared" si="1"/>
        <v>75</v>
      </c>
      <c r="J27" s="12">
        <v>11</v>
      </c>
      <c r="K27" s="12">
        <v>100</v>
      </c>
      <c r="L27" s="11">
        <v>175</v>
      </c>
      <c r="M27" s="12">
        <v>9</v>
      </c>
      <c r="N27" s="12">
        <v>110</v>
      </c>
      <c r="O27" s="12">
        <v>210</v>
      </c>
      <c r="P27" s="12" t="s">
        <v>513</v>
      </c>
      <c r="Q27" s="114"/>
    </row>
    <row r="28" spans="1:17" ht="16.5" customHeight="1">
      <c r="A28" s="33" t="s">
        <v>117</v>
      </c>
      <c r="B28" s="21" t="s">
        <v>349</v>
      </c>
      <c r="C28" s="21" t="s">
        <v>350</v>
      </c>
      <c r="D28" s="12">
        <v>5</v>
      </c>
      <c r="E28" s="12">
        <v>130</v>
      </c>
      <c r="F28" s="12">
        <f t="shared" si="2"/>
        <v>130</v>
      </c>
      <c r="G28" s="12">
        <v>18</v>
      </c>
      <c r="H28" s="12">
        <v>65</v>
      </c>
      <c r="I28" s="12">
        <f t="shared" si="1"/>
        <v>195</v>
      </c>
      <c r="J28" s="16"/>
      <c r="K28" s="16"/>
      <c r="L28" s="11">
        <v>195</v>
      </c>
      <c r="M28" s="12"/>
      <c r="N28" s="12"/>
      <c r="O28" s="12">
        <f>N28+L28</f>
        <v>195</v>
      </c>
      <c r="P28" s="12"/>
      <c r="Q28" s="114"/>
    </row>
    <row r="29" spans="1:18" ht="16.5" customHeight="1">
      <c r="A29" s="33" t="s">
        <v>118</v>
      </c>
      <c r="B29" s="21" t="s">
        <v>179</v>
      </c>
      <c r="C29" s="21" t="s">
        <v>180</v>
      </c>
      <c r="D29" s="17">
        <v>18</v>
      </c>
      <c r="E29" s="17">
        <v>65</v>
      </c>
      <c r="F29" s="17">
        <f t="shared" si="2"/>
        <v>65</v>
      </c>
      <c r="G29" s="12"/>
      <c r="H29" s="12"/>
      <c r="I29" s="12">
        <f t="shared" si="1"/>
        <v>65</v>
      </c>
      <c r="J29" s="12">
        <v>11</v>
      </c>
      <c r="K29" s="12">
        <v>100</v>
      </c>
      <c r="L29" s="11">
        <v>165</v>
      </c>
      <c r="M29" s="12">
        <v>12</v>
      </c>
      <c r="N29" s="12">
        <v>95</v>
      </c>
      <c r="O29" s="12">
        <v>195</v>
      </c>
      <c r="P29" s="12" t="s">
        <v>513</v>
      </c>
      <c r="Q29" s="113"/>
      <c r="R29" s="6"/>
    </row>
    <row r="30" spans="1:17" ht="16.5" customHeight="1">
      <c r="A30" s="33" t="s">
        <v>119</v>
      </c>
      <c r="B30" s="21" t="s">
        <v>487</v>
      </c>
      <c r="C30" s="22" t="s">
        <v>488</v>
      </c>
      <c r="D30" s="17">
        <v>18</v>
      </c>
      <c r="E30" s="17">
        <v>65</v>
      </c>
      <c r="F30" s="17">
        <f t="shared" si="2"/>
        <v>65</v>
      </c>
      <c r="G30" s="12">
        <v>14</v>
      </c>
      <c r="H30" s="12">
        <v>85</v>
      </c>
      <c r="I30" s="12">
        <f t="shared" si="1"/>
        <v>150</v>
      </c>
      <c r="J30" s="12">
        <v>10</v>
      </c>
      <c r="K30" s="12">
        <v>105</v>
      </c>
      <c r="L30" s="11">
        <v>190</v>
      </c>
      <c r="M30" s="17">
        <v>14</v>
      </c>
      <c r="N30" s="17">
        <v>85</v>
      </c>
      <c r="O30" s="12">
        <v>190</v>
      </c>
      <c r="P30" s="12" t="s">
        <v>514</v>
      </c>
      <c r="Q30" s="163"/>
    </row>
    <row r="31" spans="1:17" ht="16.5" customHeight="1">
      <c r="A31" s="33" t="s">
        <v>120</v>
      </c>
      <c r="B31" s="21" t="s">
        <v>171</v>
      </c>
      <c r="C31" s="21" t="s">
        <v>172</v>
      </c>
      <c r="D31" s="17">
        <v>16</v>
      </c>
      <c r="E31" s="17">
        <v>75</v>
      </c>
      <c r="F31" s="17">
        <f t="shared" si="2"/>
        <v>75</v>
      </c>
      <c r="G31" s="12">
        <v>14</v>
      </c>
      <c r="H31" s="12">
        <v>85</v>
      </c>
      <c r="I31" s="12">
        <f t="shared" si="1"/>
        <v>160</v>
      </c>
      <c r="J31" s="18"/>
      <c r="K31" s="18"/>
      <c r="L31" s="11">
        <v>160</v>
      </c>
      <c r="M31" s="12">
        <v>10</v>
      </c>
      <c r="N31" s="12">
        <v>105</v>
      </c>
      <c r="O31" s="12">
        <v>190</v>
      </c>
      <c r="P31" s="12" t="s">
        <v>513</v>
      </c>
      <c r="Q31" s="114"/>
    </row>
    <row r="32" spans="1:17" ht="16.5" customHeight="1">
      <c r="A32" s="33" t="s">
        <v>121</v>
      </c>
      <c r="B32" s="21" t="s">
        <v>168</v>
      </c>
      <c r="C32" s="21" t="s">
        <v>68</v>
      </c>
      <c r="D32" s="17">
        <v>18</v>
      </c>
      <c r="E32" s="102">
        <v>65</v>
      </c>
      <c r="F32" s="17">
        <f t="shared" si="2"/>
        <v>65</v>
      </c>
      <c r="G32" s="15"/>
      <c r="H32" s="15"/>
      <c r="I32" s="12">
        <f t="shared" si="1"/>
        <v>65</v>
      </c>
      <c r="J32" s="12">
        <v>12</v>
      </c>
      <c r="K32" s="12">
        <v>95</v>
      </c>
      <c r="L32" s="11">
        <v>160</v>
      </c>
      <c r="M32" s="12">
        <v>17</v>
      </c>
      <c r="N32" s="12">
        <v>70</v>
      </c>
      <c r="O32" s="12">
        <v>165</v>
      </c>
      <c r="P32" s="12"/>
      <c r="Q32" s="114"/>
    </row>
    <row r="33" spans="1:17" ht="16.5" customHeight="1">
      <c r="A33" s="33" t="s">
        <v>122</v>
      </c>
      <c r="B33" s="21" t="s">
        <v>55</v>
      </c>
      <c r="C33" s="21" t="s">
        <v>141</v>
      </c>
      <c r="D33" s="12">
        <v>14</v>
      </c>
      <c r="E33" s="12">
        <v>85</v>
      </c>
      <c r="F33" s="12">
        <f t="shared" si="2"/>
        <v>85</v>
      </c>
      <c r="G33" s="12"/>
      <c r="H33" s="12"/>
      <c r="I33" s="12">
        <f t="shared" si="1"/>
        <v>85</v>
      </c>
      <c r="J33" s="12"/>
      <c r="K33" s="12"/>
      <c r="L33" s="11">
        <v>85</v>
      </c>
      <c r="M33" s="12">
        <v>15</v>
      </c>
      <c r="N33" s="12">
        <v>80</v>
      </c>
      <c r="O33" s="12">
        <v>165</v>
      </c>
      <c r="P33" s="12"/>
      <c r="Q33" s="114"/>
    </row>
    <row r="34" spans="1:17" ht="16.5" customHeight="1">
      <c r="A34" s="33" t="s">
        <v>123</v>
      </c>
      <c r="B34" s="21" t="s">
        <v>179</v>
      </c>
      <c r="C34" s="21" t="s">
        <v>181</v>
      </c>
      <c r="D34" s="12">
        <v>23</v>
      </c>
      <c r="E34" s="12">
        <v>40</v>
      </c>
      <c r="F34" s="12">
        <f t="shared" si="2"/>
        <v>40</v>
      </c>
      <c r="G34" s="12">
        <v>7</v>
      </c>
      <c r="H34" s="12">
        <v>120</v>
      </c>
      <c r="I34" s="12">
        <f t="shared" si="1"/>
        <v>160</v>
      </c>
      <c r="J34" s="12"/>
      <c r="K34" s="12"/>
      <c r="L34" s="11">
        <v>160</v>
      </c>
      <c r="M34" s="12"/>
      <c r="N34" s="12"/>
      <c r="O34" s="12">
        <f>N34+L34</f>
        <v>160</v>
      </c>
      <c r="P34" s="12"/>
      <c r="Q34" s="113"/>
    </row>
    <row r="35" spans="1:18" ht="16.5" customHeight="1">
      <c r="A35" s="33" t="s">
        <v>124</v>
      </c>
      <c r="B35" s="21" t="s">
        <v>52</v>
      </c>
      <c r="C35" s="21" t="s">
        <v>464</v>
      </c>
      <c r="D35" s="12">
        <v>2</v>
      </c>
      <c r="E35" s="12">
        <v>145</v>
      </c>
      <c r="F35" s="12">
        <f t="shared" si="2"/>
        <v>145</v>
      </c>
      <c r="G35" s="12"/>
      <c r="H35" s="12"/>
      <c r="I35" s="12">
        <f t="shared" si="1"/>
        <v>145</v>
      </c>
      <c r="J35" s="12"/>
      <c r="K35" s="12"/>
      <c r="L35" s="11">
        <v>145</v>
      </c>
      <c r="M35" s="12"/>
      <c r="N35" s="12"/>
      <c r="O35" s="12">
        <f>N35+L35</f>
        <v>145</v>
      </c>
      <c r="P35" s="12"/>
      <c r="Q35" s="114"/>
      <c r="R35" s="6"/>
    </row>
    <row r="36" spans="1:17" ht="16.5" customHeight="1">
      <c r="A36" s="33" t="s">
        <v>125</v>
      </c>
      <c r="B36" s="21" t="s">
        <v>440</v>
      </c>
      <c r="C36" s="21" t="s">
        <v>441</v>
      </c>
      <c r="D36" s="12"/>
      <c r="E36" s="12"/>
      <c r="F36" s="12">
        <f t="shared" si="2"/>
        <v>0</v>
      </c>
      <c r="G36" s="12">
        <v>20</v>
      </c>
      <c r="H36" s="12">
        <v>55</v>
      </c>
      <c r="I36" s="12">
        <f t="shared" si="1"/>
        <v>55</v>
      </c>
      <c r="J36" s="12">
        <v>16</v>
      </c>
      <c r="K36" s="12">
        <v>75</v>
      </c>
      <c r="L36" s="11">
        <v>130</v>
      </c>
      <c r="M36" s="12"/>
      <c r="N36" s="12"/>
      <c r="O36" s="12">
        <f>N36+L36</f>
        <v>130</v>
      </c>
      <c r="P36" s="12"/>
      <c r="Q36" s="114"/>
    </row>
    <row r="37" spans="1:17" ht="16.5" customHeight="1" thickBot="1">
      <c r="A37" s="104" t="s">
        <v>126</v>
      </c>
      <c r="B37" s="105" t="s">
        <v>73</v>
      </c>
      <c r="C37" s="105" t="s">
        <v>74</v>
      </c>
      <c r="D37" s="43">
        <v>18</v>
      </c>
      <c r="E37" s="43">
        <v>65</v>
      </c>
      <c r="F37" s="43">
        <f t="shared" si="2"/>
        <v>65</v>
      </c>
      <c r="G37" s="43">
        <v>19</v>
      </c>
      <c r="H37" s="43">
        <v>60</v>
      </c>
      <c r="I37" s="43">
        <f t="shared" si="1"/>
        <v>125</v>
      </c>
      <c r="J37" s="171"/>
      <c r="K37" s="171"/>
      <c r="L37" s="108">
        <v>125</v>
      </c>
      <c r="M37" s="43"/>
      <c r="N37" s="43"/>
      <c r="O37" s="43">
        <f>N37+L37</f>
        <v>125</v>
      </c>
      <c r="P37" s="43"/>
      <c r="Q37" s="116"/>
    </row>
    <row r="38" spans="1:17" ht="16.5" customHeight="1">
      <c r="A38" s="193" t="s">
        <v>127</v>
      </c>
      <c r="B38" s="177" t="s">
        <v>166</v>
      </c>
      <c r="C38" s="177" t="s">
        <v>167</v>
      </c>
      <c r="D38" s="178"/>
      <c r="E38" s="178"/>
      <c r="F38" s="178">
        <f aca="true" t="shared" si="3" ref="F38:F54">SUM(E38)</f>
        <v>0</v>
      </c>
      <c r="G38" s="178">
        <v>11</v>
      </c>
      <c r="H38" s="178">
        <v>100</v>
      </c>
      <c r="I38" s="178">
        <f t="shared" si="1"/>
        <v>100</v>
      </c>
      <c r="J38" s="178">
        <v>19</v>
      </c>
      <c r="K38" s="178">
        <v>60</v>
      </c>
      <c r="L38" s="179">
        <v>160</v>
      </c>
      <c r="M38" s="178">
        <v>18</v>
      </c>
      <c r="N38" s="178">
        <v>65</v>
      </c>
      <c r="O38" s="178">
        <v>165</v>
      </c>
      <c r="P38" s="180" t="s">
        <v>528</v>
      </c>
      <c r="Q38" s="176"/>
    </row>
    <row r="39" spans="1:18" ht="18" customHeight="1">
      <c r="A39" s="182" t="s">
        <v>128</v>
      </c>
      <c r="B39" s="156" t="s">
        <v>169</v>
      </c>
      <c r="C39" s="156" t="s">
        <v>170</v>
      </c>
      <c r="D39" s="157">
        <v>26</v>
      </c>
      <c r="E39" s="157">
        <v>25</v>
      </c>
      <c r="F39" s="157">
        <f t="shared" si="3"/>
        <v>25</v>
      </c>
      <c r="G39" s="157">
        <v>17</v>
      </c>
      <c r="H39" s="157">
        <v>70</v>
      </c>
      <c r="I39" s="157">
        <f t="shared" si="1"/>
        <v>95</v>
      </c>
      <c r="J39" s="157">
        <v>17</v>
      </c>
      <c r="K39" s="157">
        <v>70</v>
      </c>
      <c r="L39" s="159">
        <v>140</v>
      </c>
      <c r="M39" s="157"/>
      <c r="N39" s="157"/>
      <c r="O39" s="157">
        <f aca="true" t="shared" si="4" ref="O39:O54">N39+L39</f>
        <v>140</v>
      </c>
      <c r="P39" s="181" t="s">
        <v>528</v>
      </c>
      <c r="Q39" s="114"/>
      <c r="R39" s="6"/>
    </row>
    <row r="40" spans="1:18" ht="18" customHeight="1">
      <c r="A40" s="182" t="s">
        <v>129</v>
      </c>
      <c r="B40" s="156" t="s">
        <v>161</v>
      </c>
      <c r="C40" s="156" t="s">
        <v>163</v>
      </c>
      <c r="D40" s="157">
        <v>7</v>
      </c>
      <c r="E40" s="157">
        <v>120</v>
      </c>
      <c r="F40" s="157">
        <f t="shared" si="3"/>
        <v>120</v>
      </c>
      <c r="G40" s="157"/>
      <c r="H40" s="157"/>
      <c r="I40" s="157">
        <f t="shared" si="1"/>
        <v>120</v>
      </c>
      <c r="J40" s="157"/>
      <c r="K40" s="157"/>
      <c r="L40" s="159">
        <v>120</v>
      </c>
      <c r="M40" s="157"/>
      <c r="N40" s="157"/>
      <c r="O40" s="157">
        <f t="shared" si="4"/>
        <v>120</v>
      </c>
      <c r="P40" s="181" t="s">
        <v>523</v>
      </c>
      <c r="Q40" s="114"/>
      <c r="R40" s="6"/>
    </row>
    <row r="41" spans="1:18" ht="18" customHeight="1">
      <c r="A41" s="182" t="s">
        <v>130</v>
      </c>
      <c r="B41" s="156" t="s">
        <v>482</v>
      </c>
      <c r="C41" s="164" t="s">
        <v>483</v>
      </c>
      <c r="D41" s="157"/>
      <c r="E41" s="157"/>
      <c r="F41" s="157">
        <f t="shared" si="3"/>
        <v>0</v>
      </c>
      <c r="G41" s="157"/>
      <c r="H41" s="157"/>
      <c r="I41" s="157">
        <f t="shared" si="1"/>
        <v>0</v>
      </c>
      <c r="J41" s="157">
        <v>14</v>
      </c>
      <c r="K41" s="157">
        <v>85</v>
      </c>
      <c r="L41" s="159">
        <v>85</v>
      </c>
      <c r="M41" s="157"/>
      <c r="N41" s="157"/>
      <c r="O41" s="157">
        <f t="shared" si="4"/>
        <v>85</v>
      </c>
      <c r="P41" s="181" t="s">
        <v>523</v>
      </c>
      <c r="Q41" s="114"/>
      <c r="R41" s="6"/>
    </row>
    <row r="42" spans="1:17" ht="18" customHeight="1">
      <c r="A42" s="182" t="s">
        <v>131</v>
      </c>
      <c r="B42" s="156" t="s">
        <v>177</v>
      </c>
      <c r="C42" s="156" t="s">
        <v>178</v>
      </c>
      <c r="D42" s="157"/>
      <c r="E42" s="167"/>
      <c r="F42" s="157">
        <f t="shared" si="3"/>
        <v>0</v>
      </c>
      <c r="G42" s="175"/>
      <c r="H42" s="175"/>
      <c r="I42" s="157">
        <f t="shared" si="1"/>
        <v>0</v>
      </c>
      <c r="J42" s="157">
        <v>15</v>
      </c>
      <c r="K42" s="157">
        <v>80</v>
      </c>
      <c r="L42" s="159">
        <v>80</v>
      </c>
      <c r="M42" s="157"/>
      <c r="N42" s="157"/>
      <c r="O42" s="157">
        <f t="shared" si="4"/>
        <v>80</v>
      </c>
      <c r="P42" s="181" t="s">
        <v>523</v>
      </c>
      <c r="Q42" s="113"/>
    </row>
    <row r="43" spans="1:17" ht="18" customHeight="1">
      <c r="A43" s="182" t="s">
        <v>132</v>
      </c>
      <c r="B43" s="156" t="s">
        <v>175</v>
      </c>
      <c r="C43" s="156" t="s">
        <v>176</v>
      </c>
      <c r="D43" s="157">
        <v>22</v>
      </c>
      <c r="E43" s="157">
        <v>45</v>
      </c>
      <c r="F43" s="157">
        <f t="shared" si="3"/>
        <v>45</v>
      </c>
      <c r="G43" s="157"/>
      <c r="H43" s="157"/>
      <c r="I43" s="157">
        <f t="shared" si="1"/>
        <v>45</v>
      </c>
      <c r="J43" s="157"/>
      <c r="K43" s="157"/>
      <c r="L43" s="159">
        <v>45</v>
      </c>
      <c r="M43" s="157"/>
      <c r="N43" s="157"/>
      <c r="O43" s="157">
        <f t="shared" si="4"/>
        <v>45</v>
      </c>
      <c r="P43" s="181" t="s">
        <v>523</v>
      </c>
      <c r="Q43" s="115"/>
    </row>
    <row r="44" spans="1:18" ht="18" customHeight="1">
      <c r="A44" s="182" t="s">
        <v>133</v>
      </c>
      <c r="B44" s="156" t="s">
        <v>389</v>
      </c>
      <c r="C44" s="156" t="s">
        <v>390</v>
      </c>
      <c r="D44" s="157">
        <v>27</v>
      </c>
      <c r="E44" s="157">
        <v>20</v>
      </c>
      <c r="F44" s="157">
        <f t="shared" si="3"/>
        <v>20</v>
      </c>
      <c r="G44" s="157"/>
      <c r="H44" s="157"/>
      <c r="I44" s="157">
        <f t="shared" si="1"/>
        <v>20</v>
      </c>
      <c r="J44" s="166"/>
      <c r="K44" s="166"/>
      <c r="L44" s="159">
        <v>20</v>
      </c>
      <c r="M44" s="157"/>
      <c r="N44" s="157"/>
      <c r="O44" s="157">
        <f t="shared" si="4"/>
        <v>20</v>
      </c>
      <c r="P44" s="181" t="s">
        <v>523</v>
      </c>
      <c r="Q44" s="114"/>
      <c r="R44" s="6"/>
    </row>
    <row r="45" spans="1:18" ht="18" customHeight="1">
      <c r="A45" s="182" t="s">
        <v>134</v>
      </c>
      <c r="B45" s="156" t="s">
        <v>422</v>
      </c>
      <c r="C45" s="156" t="s">
        <v>423</v>
      </c>
      <c r="D45" s="157">
        <v>28</v>
      </c>
      <c r="E45" s="157">
        <v>15</v>
      </c>
      <c r="F45" s="157">
        <f t="shared" si="3"/>
        <v>15</v>
      </c>
      <c r="G45" s="157"/>
      <c r="H45" s="157"/>
      <c r="I45" s="157">
        <f t="shared" si="1"/>
        <v>15</v>
      </c>
      <c r="J45" s="162"/>
      <c r="K45" s="162"/>
      <c r="L45" s="159">
        <v>15</v>
      </c>
      <c r="M45" s="157"/>
      <c r="N45" s="157"/>
      <c r="O45" s="157">
        <f t="shared" si="4"/>
        <v>15</v>
      </c>
      <c r="P45" s="181" t="s">
        <v>523</v>
      </c>
      <c r="Q45" s="113"/>
      <c r="R45" s="66"/>
    </row>
    <row r="46" spans="1:17" ht="18.75" customHeight="1">
      <c r="A46" s="182" t="s">
        <v>135</v>
      </c>
      <c r="B46" s="156" t="s">
        <v>433</v>
      </c>
      <c r="C46" s="156" t="s">
        <v>434</v>
      </c>
      <c r="D46" s="157">
        <v>30</v>
      </c>
      <c r="E46" s="157">
        <v>5</v>
      </c>
      <c r="F46" s="157">
        <f t="shared" si="3"/>
        <v>5</v>
      </c>
      <c r="G46" s="157"/>
      <c r="H46" s="157"/>
      <c r="I46" s="157">
        <f t="shared" si="1"/>
        <v>5</v>
      </c>
      <c r="J46" s="157"/>
      <c r="K46" s="157"/>
      <c r="L46" s="159">
        <v>5</v>
      </c>
      <c r="M46" s="157"/>
      <c r="N46" s="157"/>
      <c r="O46" s="157">
        <f t="shared" si="4"/>
        <v>5</v>
      </c>
      <c r="P46" s="181" t="s">
        <v>523</v>
      </c>
      <c r="Q46" s="114"/>
    </row>
    <row r="47" spans="1:19" s="9" customFormat="1" ht="16.5" customHeight="1">
      <c r="A47" s="182" t="s">
        <v>136</v>
      </c>
      <c r="B47" s="156" t="s">
        <v>85</v>
      </c>
      <c r="C47" s="156" t="s">
        <v>86</v>
      </c>
      <c r="D47" s="157">
        <v>31</v>
      </c>
      <c r="E47" s="157">
        <v>4</v>
      </c>
      <c r="F47" s="157">
        <f t="shared" si="3"/>
        <v>4</v>
      </c>
      <c r="G47" s="157"/>
      <c r="H47" s="157"/>
      <c r="I47" s="157">
        <f t="shared" si="1"/>
        <v>4</v>
      </c>
      <c r="J47" s="166"/>
      <c r="K47" s="166"/>
      <c r="L47" s="159">
        <v>4</v>
      </c>
      <c r="M47" s="157"/>
      <c r="N47" s="157"/>
      <c r="O47" s="157">
        <f t="shared" si="4"/>
        <v>4</v>
      </c>
      <c r="P47" s="181" t="s">
        <v>523</v>
      </c>
      <c r="Q47" s="114"/>
      <c r="R47" s="6"/>
      <c r="S47" s="7"/>
    </row>
    <row r="48" spans="1:19" s="9" customFormat="1" ht="16.5" customHeight="1">
      <c r="A48" s="182" t="s">
        <v>137</v>
      </c>
      <c r="B48" s="156" t="s">
        <v>161</v>
      </c>
      <c r="C48" s="156" t="s">
        <v>162</v>
      </c>
      <c r="D48" s="157"/>
      <c r="E48" s="162"/>
      <c r="F48" s="157">
        <f t="shared" si="3"/>
        <v>0</v>
      </c>
      <c r="G48" s="162"/>
      <c r="H48" s="162"/>
      <c r="I48" s="157">
        <f t="shared" si="1"/>
        <v>0</v>
      </c>
      <c r="J48" s="157"/>
      <c r="K48" s="157"/>
      <c r="L48" s="159">
        <v>0</v>
      </c>
      <c r="M48" s="157"/>
      <c r="N48" s="157"/>
      <c r="O48" s="157">
        <f t="shared" si="4"/>
        <v>0</v>
      </c>
      <c r="P48" s="181"/>
      <c r="Q48" s="114"/>
      <c r="R48" s="8"/>
      <c r="S48" s="7"/>
    </row>
    <row r="49" spans="1:17" ht="16.5" customHeight="1">
      <c r="A49" s="182" t="s">
        <v>138</v>
      </c>
      <c r="B49" s="156" t="s">
        <v>73</v>
      </c>
      <c r="C49" s="156" t="s">
        <v>75</v>
      </c>
      <c r="D49" s="157"/>
      <c r="E49" s="157"/>
      <c r="F49" s="157">
        <f t="shared" si="3"/>
        <v>0</v>
      </c>
      <c r="G49" s="157"/>
      <c r="H49" s="157"/>
      <c r="I49" s="157">
        <f t="shared" si="1"/>
        <v>0</v>
      </c>
      <c r="J49" s="157"/>
      <c r="K49" s="157"/>
      <c r="L49" s="159">
        <v>0</v>
      </c>
      <c r="M49" s="157"/>
      <c r="N49" s="157"/>
      <c r="O49" s="157">
        <f t="shared" si="4"/>
        <v>0</v>
      </c>
      <c r="P49" s="181"/>
      <c r="Q49" s="115"/>
    </row>
    <row r="50" spans="1:17" ht="16.5" customHeight="1">
      <c r="A50" s="182" t="s">
        <v>146</v>
      </c>
      <c r="B50" s="156" t="s">
        <v>431</v>
      </c>
      <c r="C50" s="156" t="s">
        <v>432</v>
      </c>
      <c r="D50" s="157"/>
      <c r="E50" s="167"/>
      <c r="F50" s="157">
        <f t="shared" si="3"/>
        <v>0</v>
      </c>
      <c r="G50" s="175"/>
      <c r="H50" s="175"/>
      <c r="I50" s="157">
        <f t="shared" si="1"/>
        <v>0</v>
      </c>
      <c r="J50" s="157"/>
      <c r="K50" s="157"/>
      <c r="L50" s="159">
        <v>0</v>
      </c>
      <c r="M50" s="157"/>
      <c r="N50" s="157"/>
      <c r="O50" s="157">
        <f t="shared" si="4"/>
        <v>0</v>
      </c>
      <c r="P50" s="181"/>
      <c r="Q50" s="114"/>
    </row>
    <row r="51" spans="1:18" ht="16.5" customHeight="1">
      <c r="A51" s="182" t="s">
        <v>368</v>
      </c>
      <c r="B51" s="156" t="s">
        <v>424</v>
      </c>
      <c r="C51" s="156" t="s">
        <v>47</v>
      </c>
      <c r="D51" s="157"/>
      <c r="E51" s="157"/>
      <c r="F51" s="157">
        <f t="shared" si="3"/>
        <v>0</v>
      </c>
      <c r="G51" s="157"/>
      <c r="H51" s="157"/>
      <c r="I51" s="157">
        <f t="shared" si="1"/>
        <v>0</v>
      </c>
      <c r="J51" s="157"/>
      <c r="K51" s="157"/>
      <c r="L51" s="159">
        <v>0</v>
      </c>
      <c r="M51" s="157"/>
      <c r="N51" s="157"/>
      <c r="O51" s="157">
        <f t="shared" si="4"/>
        <v>0</v>
      </c>
      <c r="P51" s="181"/>
      <c r="Q51" s="114"/>
      <c r="R51" s="66"/>
    </row>
    <row r="52" spans="1:17" ht="16.5" customHeight="1">
      <c r="A52" s="182" t="s">
        <v>369</v>
      </c>
      <c r="B52" s="156" t="s">
        <v>433</v>
      </c>
      <c r="C52" s="156" t="s">
        <v>446</v>
      </c>
      <c r="D52" s="157"/>
      <c r="E52" s="157"/>
      <c r="F52" s="157">
        <f t="shared" si="3"/>
        <v>0</v>
      </c>
      <c r="G52" s="157"/>
      <c r="H52" s="157"/>
      <c r="I52" s="157">
        <f t="shared" si="1"/>
        <v>0</v>
      </c>
      <c r="J52" s="157"/>
      <c r="K52" s="157"/>
      <c r="L52" s="159">
        <v>0</v>
      </c>
      <c r="M52" s="157"/>
      <c r="N52" s="157"/>
      <c r="O52" s="157">
        <f t="shared" si="4"/>
        <v>0</v>
      </c>
      <c r="P52" s="181"/>
      <c r="Q52" s="113"/>
    </row>
    <row r="53" spans="1:18" ht="16.5" customHeight="1">
      <c r="A53" s="182" t="s">
        <v>370</v>
      </c>
      <c r="B53" s="156" t="s">
        <v>429</v>
      </c>
      <c r="C53" s="156" t="s">
        <v>430</v>
      </c>
      <c r="D53" s="157"/>
      <c r="E53" s="157"/>
      <c r="F53" s="157">
        <f t="shared" si="3"/>
        <v>0</v>
      </c>
      <c r="G53" s="157"/>
      <c r="H53" s="157"/>
      <c r="I53" s="157">
        <f t="shared" si="1"/>
        <v>0</v>
      </c>
      <c r="J53" s="157"/>
      <c r="K53" s="157"/>
      <c r="L53" s="159">
        <v>0</v>
      </c>
      <c r="M53" s="157"/>
      <c r="N53" s="157"/>
      <c r="O53" s="157">
        <f t="shared" si="4"/>
        <v>0</v>
      </c>
      <c r="P53" s="181"/>
      <c r="Q53" s="114"/>
      <c r="R53" s="6"/>
    </row>
    <row r="54" spans="1:18" ht="16.5" customHeight="1" thickBot="1">
      <c r="A54" s="183" t="s">
        <v>371</v>
      </c>
      <c r="B54" s="172" t="s">
        <v>58</v>
      </c>
      <c r="C54" s="172" t="s">
        <v>59</v>
      </c>
      <c r="D54" s="173"/>
      <c r="E54" s="173"/>
      <c r="F54" s="173">
        <f t="shared" si="3"/>
        <v>0</v>
      </c>
      <c r="G54" s="173"/>
      <c r="H54" s="173"/>
      <c r="I54" s="173">
        <f t="shared" si="1"/>
        <v>0</v>
      </c>
      <c r="J54" s="173"/>
      <c r="K54" s="173"/>
      <c r="L54" s="174">
        <v>0</v>
      </c>
      <c r="M54" s="173"/>
      <c r="N54" s="173"/>
      <c r="O54" s="173">
        <f t="shared" si="4"/>
        <v>0</v>
      </c>
      <c r="P54" s="184"/>
      <c r="Q54" s="112"/>
      <c r="R54" s="6"/>
    </row>
    <row r="55" spans="1:17" ht="16.5" customHeight="1">
      <c r="A55" s="29"/>
      <c r="B55" s="64"/>
      <c r="C55" s="63"/>
      <c r="D55" s="8"/>
      <c r="E55" s="8"/>
      <c r="F55" s="7"/>
      <c r="G55" s="8"/>
      <c r="H55" s="8"/>
      <c r="I55" s="7"/>
      <c r="J55" s="8"/>
      <c r="K55" s="8"/>
      <c r="L55" s="7"/>
      <c r="M55" s="8"/>
      <c r="N55" s="8"/>
      <c r="O55" s="7"/>
      <c r="P55" s="7"/>
      <c r="Q55" s="6"/>
    </row>
    <row r="56" spans="1:17" ht="16.5" customHeight="1">
      <c r="A56" s="29"/>
      <c r="B56" s="64"/>
      <c r="C56" s="63"/>
      <c r="D56" s="8"/>
      <c r="E56" s="8"/>
      <c r="F56" s="7"/>
      <c r="G56" s="8"/>
      <c r="H56" s="8"/>
      <c r="I56" s="7"/>
      <c r="J56" s="8"/>
      <c r="K56" s="8"/>
      <c r="L56" s="7"/>
      <c r="M56" s="8"/>
      <c r="N56" s="8"/>
      <c r="O56" s="7"/>
      <c r="P56" s="7"/>
      <c r="Q56" s="6"/>
    </row>
    <row r="57" spans="2:18" ht="16.5" customHeight="1">
      <c r="B57" s="60"/>
      <c r="R57" s="6"/>
    </row>
    <row r="58" spans="1:18" ht="16.5" customHeight="1">
      <c r="A58" s="29"/>
      <c r="B58" s="60"/>
      <c r="C58" s="8"/>
      <c r="D58" s="8"/>
      <c r="E58" s="8"/>
      <c r="F58" s="7"/>
      <c r="G58" s="8"/>
      <c r="H58" s="8"/>
      <c r="I58" s="7"/>
      <c r="J58" s="8"/>
      <c r="K58" s="8"/>
      <c r="L58" s="7"/>
      <c r="M58" s="8"/>
      <c r="N58" s="8"/>
      <c r="O58" s="7"/>
      <c r="P58" s="7"/>
      <c r="Q58" s="8"/>
      <c r="R58" s="6"/>
    </row>
    <row r="59" ht="15">
      <c r="B59" s="60"/>
    </row>
    <row r="60" spans="1:19" s="8" customFormat="1" ht="15">
      <c r="A60" s="28"/>
      <c r="B60" s="60"/>
      <c r="C60" s="1"/>
      <c r="D60" s="1"/>
      <c r="E60" s="1"/>
      <c r="F60" s="2"/>
      <c r="G60" s="1"/>
      <c r="H60" s="1"/>
      <c r="I60" s="2"/>
      <c r="J60" s="1"/>
      <c r="K60" s="1"/>
      <c r="L60" s="2"/>
      <c r="M60" s="1"/>
      <c r="N60" s="1"/>
      <c r="O60" s="2"/>
      <c r="P60" s="2"/>
      <c r="Q60" s="1"/>
      <c r="S60" s="7"/>
    </row>
    <row r="61" ht="11.25">
      <c r="P61" s="3"/>
    </row>
    <row r="63" spans="2:16" ht="9.75" customHeight="1">
      <c r="B63" s="2"/>
      <c r="C63" s="2"/>
      <c r="P63" s="3"/>
    </row>
    <row r="64" spans="2:16" ht="9.75" customHeight="1">
      <c r="B64" s="2"/>
      <c r="C64" s="2"/>
      <c r="P64" s="3"/>
    </row>
    <row r="65" spans="2:17" ht="16.5" customHeight="1">
      <c r="B65" s="2"/>
      <c r="C65" s="2"/>
      <c r="P65" s="3"/>
      <c r="Q65" s="10"/>
    </row>
    <row r="66" spans="2:16" ht="16.5" customHeight="1">
      <c r="B66" s="2"/>
      <c r="C66" s="2"/>
      <c r="P66" s="3"/>
    </row>
    <row r="67" spans="2:18" ht="18" customHeight="1">
      <c r="B67" s="2"/>
      <c r="C67" s="2"/>
      <c r="P67" s="3"/>
      <c r="R67" s="6"/>
    </row>
    <row r="68" spans="2:18" ht="18" customHeight="1">
      <c r="B68" s="2"/>
      <c r="C68" s="2"/>
      <c r="P68" s="3"/>
      <c r="R68" s="6"/>
    </row>
    <row r="69" spans="2:16" ht="18" customHeight="1">
      <c r="B69" s="2"/>
      <c r="C69" s="2"/>
      <c r="P69" s="3"/>
    </row>
    <row r="70" spans="2:17" ht="18" customHeight="1">
      <c r="B70" s="2"/>
      <c r="C70" s="2"/>
      <c r="P70" s="3"/>
      <c r="Q70" s="5"/>
    </row>
    <row r="71" spans="2:16" ht="18" customHeight="1">
      <c r="B71" s="2"/>
      <c r="C71" s="2"/>
      <c r="P71" s="3"/>
    </row>
    <row r="72" spans="2:18" ht="18" customHeight="1">
      <c r="B72" s="2"/>
      <c r="C72" s="2"/>
      <c r="P72" s="3"/>
      <c r="R72" s="66"/>
    </row>
    <row r="73" spans="2:17" ht="18" customHeight="1">
      <c r="B73" s="2"/>
      <c r="C73" s="2"/>
      <c r="P73" s="3"/>
      <c r="Q73" s="10"/>
    </row>
    <row r="74" spans="2:17" ht="18" customHeight="1">
      <c r="B74" s="2"/>
      <c r="C74" s="2"/>
      <c r="P74" s="3"/>
      <c r="Q74" s="6"/>
    </row>
    <row r="75" spans="2:18" ht="18" customHeight="1">
      <c r="B75" s="2"/>
      <c r="C75" s="2"/>
      <c r="P75" s="3"/>
      <c r="R75" s="6"/>
    </row>
    <row r="76" spans="1:18" ht="18" customHeight="1">
      <c r="A76" s="34"/>
      <c r="B76" s="2"/>
      <c r="C76" s="2"/>
      <c r="R76" s="6"/>
    </row>
    <row r="77" ht="18" customHeight="1"/>
    <row r="78" spans="1:19" s="5" customFormat="1" ht="18" customHeight="1">
      <c r="A78" s="28"/>
      <c r="B78" s="1"/>
      <c r="C78" s="1"/>
      <c r="D78" s="1"/>
      <c r="E78" s="1"/>
      <c r="F78" s="2"/>
      <c r="G78" s="1"/>
      <c r="H78" s="1"/>
      <c r="I78" s="2"/>
      <c r="J78" s="1"/>
      <c r="K78" s="1"/>
      <c r="L78" s="2"/>
      <c r="M78" s="1"/>
      <c r="N78" s="1"/>
      <c r="O78" s="2"/>
      <c r="P78" s="2"/>
      <c r="Q78" s="10"/>
      <c r="R78" s="8"/>
      <c r="S78" s="7"/>
    </row>
    <row r="80" ht="11.25">
      <c r="R80" s="66"/>
    </row>
    <row r="82" ht="11.25">
      <c r="R82" s="6"/>
    </row>
    <row r="83" ht="11.25">
      <c r="R83" s="6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6"/>
  <sheetViews>
    <sheetView zoomScalePageLayoutView="0" workbookViewId="0" topLeftCell="A4">
      <selection activeCell="AB20" sqref="AB20"/>
    </sheetView>
  </sheetViews>
  <sheetFormatPr defaultColWidth="11.421875" defaultRowHeight="12.75"/>
  <cols>
    <col min="1" max="1" width="3.57421875" style="28" customWidth="1"/>
    <col min="2" max="3" width="16.28125" style="1" customWidth="1"/>
    <col min="4" max="4" width="3.00390625" style="1" customWidth="1"/>
    <col min="5" max="5" width="4.140625" style="1" bestFit="1" customWidth="1"/>
    <col min="6" max="6" width="3.7109375" style="2" customWidth="1"/>
    <col min="7" max="7" width="3.00390625" style="1" customWidth="1"/>
    <col min="8" max="8" width="3.57421875" style="1" customWidth="1"/>
    <col min="9" max="9" width="4.00390625" style="2" customWidth="1"/>
    <col min="10" max="10" width="3.00390625" style="2" customWidth="1"/>
    <col min="11" max="11" width="3.57421875" style="2" customWidth="1"/>
    <col min="12" max="12" width="4.421875" style="2" customWidth="1"/>
    <col min="13" max="13" width="3.00390625" style="2" customWidth="1"/>
    <col min="14" max="14" width="3.57421875" style="2" customWidth="1"/>
    <col min="15" max="15" width="3.57421875" style="2" bestFit="1" customWidth="1"/>
    <col min="16" max="16" width="3.00390625" style="2" customWidth="1"/>
    <col min="17" max="17" width="3.57421875" style="2" customWidth="1"/>
    <col min="18" max="18" width="3.28125" style="1" customWidth="1"/>
    <col min="19" max="19" width="3.00390625" style="1" customWidth="1"/>
    <col min="20" max="20" width="3.57421875" style="2" customWidth="1"/>
    <col min="21" max="21" width="5.00390625" style="1" customWidth="1"/>
    <col min="22" max="22" width="3.00390625" style="1" customWidth="1"/>
    <col min="23" max="23" width="3.57421875" style="1" customWidth="1"/>
    <col min="24" max="24" width="4.140625" style="1" customWidth="1"/>
    <col min="25" max="25" width="3.00390625" style="1" customWidth="1"/>
    <col min="26" max="26" width="3.57421875" style="1" customWidth="1"/>
    <col min="27" max="27" width="5.8515625" style="1" customWidth="1"/>
    <col min="28" max="28" width="8.140625" style="2" bestFit="1" customWidth="1"/>
    <col min="29" max="29" width="6.7109375" style="2" customWidth="1"/>
    <col min="30" max="30" width="11.7109375" style="1" bestFit="1" customWidth="1"/>
    <col min="31" max="31" width="3.00390625" style="8" bestFit="1" customWidth="1"/>
    <col min="32" max="32" width="4.7109375" style="8" customWidth="1"/>
    <col min="33" max="16384" width="11.421875" style="1" customWidth="1"/>
  </cols>
  <sheetData>
    <row r="1" spans="1:32" ht="16.5" customHeight="1">
      <c r="A1" s="29"/>
      <c r="B1" s="46" t="s">
        <v>185</v>
      </c>
      <c r="C1" s="8"/>
      <c r="D1" s="8"/>
      <c r="E1" s="8"/>
      <c r="F1" s="7"/>
      <c r="G1" s="8"/>
      <c r="H1" s="8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7"/>
      <c r="U1" s="8"/>
      <c r="V1" s="8"/>
      <c r="W1" s="8"/>
      <c r="X1" s="8"/>
      <c r="Y1" s="8"/>
      <c r="Z1" s="8"/>
      <c r="AA1" s="8"/>
      <c r="AB1" s="7"/>
      <c r="AC1" s="7"/>
      <c r="AD1" s="8"/>
      <c r="AF1" s="7"/>
    </row>
    <row r="2" spans="1:32" s="8" customFormat="1" ht="11.25">
      <c r="A2" s="29"/>
      <c r="B2" s="7" t="s">
        <v>2</v>
      </c>
      <c r="F2" s="7"/>
      <c r="I2" s="7"/>
      <c r="J2" s="7"/>
      <c r="K2" s="7"/>
      <c r="L2" s="7"/>
      <c r="M2" s="7"/>
      <c r="N2" s="7"/>
      <c r="O2" s="7"/>
      <c r="P2" s="7"/>
      <c r="Q2" s="7"/>
      <c r="T2" s="7"/>
      <c r="AB2" s="7"/>
      <c r="AC2" s="7"/>
      <c r="AF2" s="7"/>
    </row>
    <row r="3" spans="1:32" ht="13.5" customHeight="1">
      <c r="A3" s="29"/>
      <c r="B3" s="8" t="s">
        <v>187</v>
      </c>
      <c r="C3" s="8"/>
      <c r="D3" s="8"/>
      <c r="E3" s="8"/>
      <c r="F3" s="7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7"/>
      <c r="U3" s="8"/>
      <c r="V3" s="8"/>
      <c r="W3" s="8"/>
      <c r="X3" s="8"/>
      <c r="Y3" s="8"/>
      <c r="Z3" s="8"/>
      <c r="AA3" s="8"/>
      <c r="AB3" s="7"/>
      <c r="AC3" s="7"/>
      <c r="AD3" s="8"/>
      <c r="AF3" s="7"/>
    </row>
    <row r="4" spans="1:32" ht="11.25">
      <c r="A4" s="29"/>
      <c r="B4" s="8" t="s">
        <v>186</v>
      </c>
      <c r="C4" s="8"/>
      <c r="D4" s="8"/>
      <c r="E4" s="8"/>
      <c r="F4" s="7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7"/>
      <c r="U4" s="8"/>
      <c r="V4" s="8"/>
      <c r="W4" s="8"/>
      <c r="X4" s="8"/>
      <c r="Y4" s="8"/>
      <c r="Z4" s="8"/>
      <c r="AA4" s="8"/>
      <c r="AB4" s="7"/>
      <c r="AC4" s="7"/>
      <c r="AD4" s="8"/>
      <c r="AF4" s="7"/>
    </row>
    <row r="5" spans="1:32" ht="11.25">
      <c r="A5" s="29"/>
      <c r="B5" s="8" t="s">
        <v>237</v>
      </c>
      <c r="C5" s="8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7"/>
      <c r="U5" s="8"/>
      <c r="V5" s="8"/>
      <c r="W5" s="8"/>
      <c r="X5" s="8"/>
      <c r="Y5" s="8"/>
      <c r="Z5" s="8"/>
      <c r="AA5" s="8"/>
      <c r="AB5" s="7"/>
      <c r="AC5" s="7"/>
      <c r="AD5" s="8"/>
      <c r="AF5" s="7"/>
    </row>
    <row r="6" spans="1:32" ht="11.25">
      <c r="A6" s="29"/>
      <c r="B6" s="8" t="s">
        <v>235</v>
      </c>
      <c r="C6" s="8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7"/>
      <c r="U6" s="8"/>
      <c r="V6" s="8"/>
      <c r="W6" s="8"/>
      <c r="X6" s="8"/>
      <c r="Y6" s="8"/>
      <c r="Z6" s="8"/>
      <c r="AA6" s="8"/>
      <c r="AB6" s="7"/>
      <c r="AC6" s="7"/>
      <c r="AD6" s="8"/>
      <c r="AF6" s="7"/>
    </row>
    <row r="7" spans="1:32" ht="11.25">
      <c r="A7" s="29"/>
      <c r="B7" s="8" t="s">
        <v>238</v>
      </c>
      <c r="C7" s="8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7"/>
      <c r="U7" s="8"/>
      <c r="V7" s="8"/>
      <c r="W7" s="8"/>
      <c r="X7" s="8"/>
      <c r="Y7" s="8"/>
      <c r="Z7" s="8"/>
      <c r="AA7" s="8"/>
      <c r="AB7" s="7"/>
      <c r="AC7" s="7"/>
      <c r="AD7" s="8"/>
      <c r="AF7" s="7"/>
    </row>
    <row r="8" spans="1:32" ht="11.25">
      <c r="A8" s="29"/>
      <c r="B8" s="8" t="s">
        <v>236</v>
      </c>
      <c r="C8" s="8"/>
      <c r="D8" s="8"/>
      <c r="E8" s="8"/>
      <c r="F8" s="7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7"/>
      <c r="U8" s="8"/>
      <c r="V8" s="8"/>
      <c r="W8" s="8"/>
      <c r="X8" s="8"/>
      <c r="Y8" s="8"/>
      <c r="Z8" s="8"/>
      <c r="AA8" s="8"/>
      <c r="AB8" s="7"/>
      <c r="AC8" s="7"/>
      <c r="AD8" s="8"/>
      <c r="AF8" s="7"/>
    </row>
    <row r="9" spans="1:32" s="8" customFormat="1" ht="28.5" customHeight="1" thickBot="1">
      <c r="A9" s="29"/>
      <c r="B9" s="8" t="s">
        <v>3</v>
      </c>
      <c r="F9" s="7"/>
      <c r="I9" s="7"/>
      <c r="J9" s="7"/>
      <c r="K9" s="7"/>
      <c r="L9" s="7"/>
      <c r="M9" s="7"/>
      <c r="N9" s="7"/>
      <c r="O9" s="7"/>
      <c r="P9" s="7"/>
      <c r="Q9" s="7"/>
      <c r="T9" s="7"/>
      <c r="AB9" s="7"/>
      <c r="AC9" s="7"/>
      <c r="AF9" s="7"/>
    </row>
    <row r="10" spans="1:32" ht="11.25">
      <c r="A10" s="30"/>
      <c r="B10" s="24"/>
      <c r="C10" s="37"/>
      <c r="D10" s="39"/>
      <c r="E10" s="36"/>
      <c r="F10" s="35" t="s">
        <v>225</v>
      </c>
      <c r="G10" s="36"/>
      <c r="H10" s="36"/>
      <c r="I10" s="40"/>
      <c r="J10" s="39"/>
      <c r="K10" s="36"/>
      <c r="L10" s="35" t="s">
        <v>8</v>
      </c>
      <c r="M10" s="36"/>
      <c r="N10" s="36"/>
      <c r="O10" s="40"/>
      <c r="P10" s="39"/>
      <c r="Q10" s="36"/>
      <c r="R10" s="35" t="s">
        <v>228</v>
      </c>
      <c r="S10" s="36"/>
      <c r="T10" s="36"/>
      <c r="U10" s="40"/>
      <c r="V10" s="39"/>
      <c r="W10" s="36"/>
      <c r="X10" s="35" t="s">
        <v>230</v>
      </c>
      <c r="Y10" s="36"/>
      <c r="Z10" s="36"/>
      <c r="AA10" s="36"/>
      <c r="AB10" s="48"/>
      <c r="AC10" s="119"/>
      <c r="AD10" s="48" t="s">
        <v>234</v>
      </c>
      <c r="AE10" s="7"/>
      <c r="AF10" s="7"/>
    </row>
    <row r="11" spans="1:32" ht="11.25">
      <c r="A11" s="31"/>
      <c r="B11" s="25" t="s">
        <v>0</v>
      </c>
      <c r="C11" s="38" t="s">
        <v>1</v>
      </c>
      <c r="D11" s="41"/>
      <c r="E11" s="8"/>
      <c r="F11" s="55" t="s">
        <v>226</v>
      </c>
      <c r="G11" s="8"/>
      <c r="H11" s="8"/>
      <c r="I11" s="27"/>
      <c r="J11" s="41"/>
      <c r="K11" s="8"/>
      <c r="L11" s="55" t="s">
        <v>27</v>
      </c>
      <c r="M11" s="8"/>
      <c r="N11" s="8"/>
      <c r="O11" s="27"/>
      <c r="P11" s="41"/>
      <c r="Q11" s="8"/>
      <c r="R11" s="55" t="s">
        <v>229</v>
      </c>
      <c r="S11" s="8"/>
      <c r="T11" s="8"/>
      <c r="U11" s="27"/>
      <c r="V11" s="41"/>
      <c r="W11" s="8"/>
      <c r="X11" s="55" t="s">
        <v>231</v>
      </c>
      <c r="Y11" s="8"/>
      <c r="Z11" s="8"/>
      <c r="AA11" s="7"/>
      <c r="AB11" s="49" t="s">
        <v>533</v>
      </c>
      <c r="AC11" s="120" t="s">
        <v>30</v>
      </c>
      <c r="AD11" s="49" t="s">
        <v>29</v>
      </c>
      <c r="AE11" s="7"/>
      <c r="AF11" s="7"/>
    </row>
    <row r="12" spans="1:32" ht="11.25">
      <c r="A12" s="31"/>
      <c r="B12" s="25"/>
      <c r="C12" s="38"/>
      <c r="D12" s="53"/>
      <c r="E12" s="52" t="s">
        <v>7</v>
      </c>
      <c r="F12" s="45"/>
      <c r="G12" s="51"/>
      <c r="H12" s="52" t="s">
        <v>227</v>
      </c>
      <c r="I12" s="54"/>
      <c r="J12" s="53"/>
      <c r="K12" s="52" t="s">
        <v>7</v>
      </c>
      <c r="L12" s="45"/>
      <c r="M12" s="51"/>
      <c r="N12" s="52" t="s">
        <v>227</v>
      </c>
      <c r="O12" s="54"/>
      <c r="P12" s="53"/>
      <c r="Q12" s="52" t="s">
        <v>7</v>
      </c>
      <c r="R12" s="45"/>
      <c r="S12" s="51"/>
      <c r="T12" s="52" t="s">
        <v>227</v>
      </c>
      <c r="U12" s="54"/>
      <c r="V12" s="53"/>
      <c r="W12" s="52" t="s">
        <v>7</v>
      </c>
      <c r="X12" s="45"/>
      <c r="Y12" s="51"/>
      <c r="Z12" s="52" t="s">
        <v>227</v>
      </c>
      <c r="AA12" s="56"/>
      <c r="AB12" s="49" t="s">
        <v>534</v>
      </c>
      <c r="AC12" s="120" t="s">
        <v>232</v>
      </c>
      <c r="AD12" s="111"/>
      <c r="AF12" s="7"/>
    </row>
    <row r="13" spans="1:32" ht="16.5" customHeight="1" thickBot="1">
      <c r="A13" s="32"/>
      <c r="B13" s="26"/>
      <c r="C13" s="20"/>
      <c r="D13" s="42" t="s">
        <v>4</v>
      </c>
      <c r="E13" s="43" t="s">
        <v>5</v>
      </c>
      <c r="F13" s="47" t="s">
        <v>6</v>
      </c>
      <c r="G13" s="43" t="s">
        <v>4</v>
      </c>
      <c r="H13" s="43" t="s">
        <v>5</v>
      </c>
      <c r="I13" s="44" t="s">
        <v>6</v>
      </c>
      <c r="J13" s="42" t="s">
        <v>4</v>
      </c>
      <c r="K13" s="43" t="s">
        <v>5</v>
      </c>
      <c r="L13" s="47" t="s">
        <v>6</v>
      </c>
      <c r="M13" s="43" t="s">
        <v>4</v>
      </c>
      <c r="N13" s="43" t="s">
        <v>5</v>
      </c>
      <c r="O13" s="44" t="s">
        <v>6</v>
      </c>
      <c r="P13" s="42" t="s">
        <v>4</v>
      </c>
      <c r="Q13" s="43" t="s">
        <v>5</v>
      </c>
      <c r="R13" s="47" t="s">
        <v>6</v>
      </c>
      <c r="S13" s="43" t="s">
        <v>4</v>
      </c>
      <c r="T13" s="43" t="s">
        <v>5</v>
      </c>
      <c r="U13" s="44" t="s">
        <v>6</v>
      </c>
      <c r="V13" s="42" t="s">
        <v>4</v>
      </c>
      <c r="W13" s="43" t="s">
        <v>5</v>
      </c>
      <c r="X13" s="47" t="s">
        <v>6</v>
      </c>
      <c r="Y13" s="43" t="s">
        <v>4</v>
      </c>
      <c r="Z13" s="43" t="s">
        <v>5</v>
      </c>
      <c r="AA13" s="47" t="s">
        <v>6</v>
      </c>
      <c r="AB13" s="23"/>
      <c r="AC13" s="121" t="s">
        <v>233</v>
      </c>
      <c r="AD13" s="57" t="s">
        <v>511</v>
      </c>
      <c r="AF13" s="7"/>
    </row>
    <row r="14" spans="1:30" ht="16.5" customHeight="1">
      <c r="A14" s="211" t="s">
        <v>100</v>
      </c>
      <c r="B14" s="212" t="s">
        <v>414</v>
      </c>
      <c r="C14" s="212" t="s">
        <v>415</v>
      </c>
      <c r="D14" s="213"/>
      <c r="E14" s="213"/>
      <c r="F14" s="213">
        <f>SUM(E14)</f>
        <v>0</v>
      </c>
      <c r="G14" s="213"/>
      <c r="H14" s="213"/>
      <c r="I14" s="214">
        <f>SUM(F14)+H14</f>
        <v>0</v>
      </c>
      <c r="J14" s="213">
        <v>2</v>
      </c>
      <c r="K14" s="213">
        <v>195</v>
      </c>
      <c r="L14" s="213">
        <f aca="true" t="shared" si="0" ref="L14:L30">SUM(K14)</f>
        <v>195</v>
      </c>
      <c r="M14" s="213"/>
      <c r="N14" s="213"/>
      <c r="O14" s="214">
        <f aca="true" t="shared" si="1" ref="O14:O22">I14+L14+N14</f>
        <v>195</v>
      </c>
      <c r="P14" s="240">
        <v>4</v>
      </c>
      <c r="Q14" s="240">
        <v>185</v>
      </c>
      <c r="R14" s="227">
        <f aca="true" t="shared" si="2" ref="R14:R49">SUM(Q14)</f>
        <v>185</v>
      </c>
      <c r="S14" s="241">
        <v>4</v>
      </c>
      <c r="T14" s="241">
        <v>235</v>
      </c>
      <c r="U14" s="213">
        <f aca="true" t="shared" si="3" ref="U14:U49">SUM(R14)+T14</f>
        <v>420</v>
      </c>
      <c r="V14" s="242">
        <v>3</v>
      </c>
      <c r="W14" s="242">
        <v>190</v>
      </c>
      <c r="X14" s="213">
        <f aca="true" t="shared" si="4" ref="X14:X49">SUM(W14)</f>
        <v>190</v>
      </c>
      <c r="Y14" s="241">
        <v>1</v>
      </c>
      <c r="Z14" s="241">
        <v>250</v>
      </c>
      <c r="AA14" s="213">
        <f aca="true" t="shared" si="5" ref="AA14:AA19">SUM(X14)+Z14</f>
        <v>440</v>
      </c>
      <c r="AB14" s="213"/>
      <c r="AC14" s="221">
        <v>870</v>
      </c>
      <c r="AD14" s="176"/>
    </row>
    <row r="15" spans="1:30" ht="16.5" customHeight="1">
      <c r="A15" s="215" t="s">
        <v>101</v>
      </c>
      <c r="B15" s="21" t="s">
        <v>11</v>
      </c>
      <c r="C15" s="21" t="s">
        <v>12</v>
      </c>
      <c r="D15" s="17">
        <v>15</v>
      </c>
      <c r="E15" s="17">
        <v>130</v>
      </c>
      <c r="F15" s="17">
        <v>130</v>
      </c>
      <c r="G15" s="17">
        <v>15</v>
      </c>
      <c r="H15" s="17">
        <v>180</v>
      </c>
      <c r="I15" s="13">
        <v>310</v>
      </c>
      <c r="J15" s="17">
        <v>5</v>
      </c>
      <c r="K15" s="17">
        <v>180</v>
      </c>
      <c r="L15" s="17">
        <f t="shared" si="0"/>
        <v>180</v>
      </c>
      <c r="M15" s="12">
        <v>12</v>
      </c>
      <c r="N15" s="12">
        <v>195</v>
      </c>
      <c r="O15" s="11">
        <f t="shared" si="1"/>
        <v>685</v>
      </c>
      <c r="P15" s="12">
        <v>3</v>
      </c>
      <c r="Q15" s="12">
        <v>190</v>
      </c>
      <c r="R15" s="12">
        <f t="shared" si="2"/>
        <v>190</v>
      </c>
      <c r="S15" s="12">
        <v>2</v>
      </c>
      <c r="T15" s="12">
        <v>245</v>
      </c>
      <c r="U15" s="12">
        <f t="shared" si="3"/>
        <v>435</v>
      </c>
      <c r="V15" s="17">
        <v>6</v>
      </c>
      <c r="W15" s="17">
        <v>175</v>
      </c>
      <c r="X15" s="17">
        <f t="shared" si="4"/>
        <v>175</v>
      </c>
      <c r="Y15" s="12">
        <v>6</v>
      </c>
      <c r="Z15" s="12">
        <v>225</v>
      </c>
      <c r="AA15" s="12">
        <f t="shared" si="5"/>
        <v>400</v>
      </c>
      <c r="AB15" s="12"/>
      <c r="AC15" s="51">
        <v>855</v>
      </c>
      <c r="AD15" s="114"/>
    </row>
    <row r="16" spans="1:30" ht="18" customHeight="1">
      <c r="A16" s="215" t="s">
        <v>102</v>
      </c>
      <c r="B16" s="21" t="s">
        <v>194</v>
      </c>
      <c r="C16" s="21" t="s">
        <v>195</v>
      </c>
      <c r="D16" s="17">
        <v>12</v>
      </c>
      <c r="E16" s="17">
        <v>145</v>
      </c>
      <c r="F16" s="17">
        <v>145</v>
      </c>
      <c r="G16" s="17">
        <v>18</v>
      </c>
      <c r="H16" s="17">
        <v>165</v>
      </c>
      <c r="I16" s="13">
        <v>310</v>
      </c>
      <c r="J16" s="12">
        <v>7</v>
      </c>
      <c r="K16" s="12">
        <v>170</v>
      </c>
      <c r="L16" s="12">
        <f t="shared" si="0"/>
        <v>170</v>
      </c>
      <c r="M16" s="12">
        <v>6</v>
      </c>
      <c r="N16" s="12">
        <v>225</v>
      </c>
      <c r="O16" s="11">
        <f t="shared" si="1"/>
        <v>705</v>
      </c>
      <c r="P16" s="12">
        <v>1</v>
      </c>
      <c r="Q16" s="12">
        <v>200</v>
      </c>
      <c r="R16" s="12">
        <f t="shared" si="2"/>
        <v>200</v>
      </c>
      <c r="S16" s="12">
        <v>1</v>
      </c>
      <c r="T16" s="12">
        <v>250</v>
      </c>
      <c r="U16" s="12">
        <f t="shared" si="3"/>
        <v>450</v>
      </c>
      <c r="V16" s="12"/>
      <c r="W16" s="12"/>
      <c r="X16" s="12">
        <f t="shared" si="4"/>
        <v>0</v>
      </c>
      <c r="Y16" s="12"/>
      <c r="Z16" s="12"/>
      <c r="AA16" s="12">
        <f t="shared" si="5"/>
        <v>0</v>
      </c>
      <c r="AB16" s="12"/>
      <c r="AC16" s="51">
        <v>845</v>
      </c>
      <c r="AD16" s="114"/>
    </row>
    <row r="17" spans="1:30" ht="18" customHeight="1">
      <c r="A17" s="215" t="s">
        <v>103</v>
      </c>
      <c r="B17" s="21" t="s">
        <v>188</v>
      </c>
      <c r="C17" s="21" t="s">
        <v>510</v>
      </c>
      <c r="D17" s="17"/>
      <c r="E17" s="17"/>
      <c r="F17" s="17"/>
      <c r="G17" s="238">
        <v>15</v>
      </c>
      <c r="H17" s="238">
        <v>180</v>
      </c>
      <c r="I17" s="239">
        <v>180</v>
      </c>
      <c r="J17" s="17">
        <v>9</v>
      </c>
      <c r="K17" s="17">
        <v>160</v>
      </c>
      <c r="L17" s="17">
        <f t="shared" si="0"/>
        <v>160</v>
      </c>
      <c r="M17" s="17"/>
      <c r="N17" s="17"/>
      <c r="O17" s="13">
        <f t="shared" si="1"/>
        <v>340</v>
      </c>
      <c r="P17" s="12">
        <v>2</v>
      </c>
      <c r="Q17" s="12">
        <v>195</v>
      </c>
      <c r="R17" s="12">
        <f t="shared" si="2"/>
        <v>195</v>
      </c>
      <c r="S17" s="12">
        <v>3</v>
      </c>
      <c r="T17" s="12">
        <v>240</v>
      </c>
      <c r="U17" s="12">
        <f t="shared" si="3"/>
        <v>435</v>
      </c>
      <c r="V17" s="12"/>
      <c r="W17" s="12"/>
      <c r="X17" s="12">
        <f t="shared" si="4"/>
        <v>0</v>
      </c>
      <c r="Y17" s="12">
        <v>12</v>
      </c>
      <c r="Z17" s="12">
        <v>195</v>
      </c>
      <c r="AA17" s="12">
        <f t="shared" si="5"/>
        <v>195</v>
      </c>
      <c r="AB17" s="12"/>
      <c r="AC17" s="51">
        <v>810</v>
      </c>
      <c r="AD17" s="114"/>
    </row>
    <row r="18" spans="1:30" ht="18" customHeight="1">
      <c r="A18" s="215" t="s">
        <v>104</v>
      </c>
      <c r="B18" s="22" t="s">
        <v>353</v>
      </c>
      <c r="C18" s="22" t="s">
        <v>354</v>
      </c>
      <c r="D18" s="17">
        <v>11</v>
      </c>
      <c r="E18" s="17">
        <v>150</v>
      </c>
      <c r="F18" s="17">
        <v>150</v>
      </c>
      <c r="G18" s="12">
        <v>11</v>
      </c>
      <c r="H18" s="12">
        <v>200</v>
      </c>
      <c r="I18" s="11">
        <v>350</v>
      </c>
      <c r="J18" s="12">
        <v>4</v>
      </c>
      <c r="K18" s="12">
        <v>185</v>
      </c>
      <c r="L18" s="12">
        <f t="shared" si="0"/>
        <v>185</v>
      </c>
      <c r="M18" s="17">
        <v>21</v>
      </c>
      <c r="N18" s="17">
        <v>150</v>
      </c>
      <c r="O18" s="13">
        <f t="shared" si="1"/>
        <v>685</v>
      </c>
      <c r="P18" s="12">
        <v>5</v>
      </c>
      <c r="Q18" s="12">
        <v>180</v>
      </c>
      <c r="R18" s="12">
        <f t="shared" si="2"/>
        <v>180</v>
      </c>
      <c r="S18" s="12">
        <v>5</v>
      </c>
      <c r="T18" s="12">
        <v>230</v>
      </c>
      <c r="U18" s="12">
        <f t="shared" si="3"/>
        <v>410</v>
      </c>
      <c r="V18" s="12"/>
      <c r="W18" s="12"/>
      <c r="X18" s="12">
        <f t="shared" si="4"/>
        <v>0</v>
      </c>
      <c r="Y18" s="12"/>
      <c r="Z18" s="12"/>
      <c r="AA18" s="12">
        <f t="shared" si="5"/>
        <v>0</v>
      </c>
      <c r="AB18" s="12"/>
      <c r="AC18" s="51">
        <v>795</v>
      </c>
      <c r="AD18" s="236"/>
    </row>
    <row r="19" spans="1:30" ht="18" customHeight="1">
      <c r="A19" s="215" t="s">
        <v>105</v>
      </c>
      <c r="B19" s="21" t="s">
        <v>218</v>
      </c>
      <c r="C19" s="21" t="s">
        <v>219</v>
      </c>
      <c r="D19" s="17"/>
      <c r="E19" s="17"/>
      <c r="F19" s="17"/>
      <c r="G19" s="17">
        <v>20</v>
      </c>
      <c r="H19" s="17">
        <v>155</v>
      </c>
      <c r="I19" s="13">
        <v>155</v>
      </c>
      <c r="J19" s="12">
        <v>1</v>
      </c>
      <c r="K19" s="12">
        <v>200</v>
      </c>
      <c r="L19" s="12">
        <f t="shared" si="0"/>
        <v>200</v>
      </c>
      <c r="M19" s="12">
        <v>20</v>
      </c>
      <c r="N19" s="12">
        <v>155</v>
      </c>
      <c r="O19" s="11">
        <f t="shared" si="1"/>
        <v>510</v>
      </c>
      <c r="P19" s="14"/>
      <c r="Q19" s="14"/>
      <c r="R19" s="12">
        <f t="shared" si="2"/>
        <v>0</v>
      </c>
      <c r="S19" s="15"/>
      <c r="T19" s="15"/>
      <c r="U19" s="12">
        <f t="shared" si="3"/>
        <v>0</v>
      </c>
      <c r="V19" s="14">
        <v>2</v>
      </c>
      <c r="W19" s="14">
        <v>195</v>
      </c>
      <c r="X19" s="12">
        <f t="shared" si="4"/>
        <v>195</v>
      </c>
      <c r="Y19" s="15">
        <v>2</v>
      </c>
      <c r="Z19" s="15">
        <v>245</v>
      </c>
      <c r="AA19" s="12">
        <f t="shared" si="5"/>
        <v>440</v>
      </c>
      <c r="AB19" s="12"/>
      <c r="AC19" s="51">
        <v>795</v>
      </c>
      <c r="AD19" s="236"/>
    </row>
    <row r="20" spans="1:31" ht="18" customHeight="1">
      <c r="A20" s="215" t="s">
        <v>106</v>
      </c>
      <c r="B20" s="21" t="s">
        <v>216</v>
      </c>
      <c r="C20" s="22" t="s">
        <v>217</v>
      </c>
      <c r="D20" s="12">
        <v>6</v>
      </c>
      <c r="E20" s="12">
        <v>175</v>
      </c>
      <c r="F20" s="12">
        <v>175</v>
      </c>
      <c r="G20" s="12">
        <v>12</v>
      </c>
      <c r="H20" s="12">
        <v>195</v>
      </c>
      <c r="I20" s="11">
        <v>370</v>
      </c>
      <c r="J20" s="12">
        <v>6</v>
      </c>
      <c r="K20" s="12">
        <v>175</v>
      </c>
      <c r="L20" s="12">
        <f t="shared" si="0"/>
        <v>175</v>
      </c>
      <c r="M20" s="12">
        <v>7</v>
      </c>
      <c r="N20" s="12">
        <v>220</v>
      </c>
      <c r="O20" s="11">
        <f t="shared" si="1"/>
        <v>765</v>
      </c>
      <c r="P20" s="17">
        <v>19</v>
      </c>
      <c r="Q20" s="17">
        <v>110</v>
      </c>
      <c r="R20" s="17">
        <f t="shared" si="2"/>
        <v>110</v>
      </c>
      <c r="S20" s="17">
        <v>19</v>
      </c>
      <c r="T20" s="17">
        <v>160</v>
      </c>
      <c r="U20" s="17">
        <f t="shared" si="3"/>
        <v>270</v>
      </c>
      <c r="V20" s="17">
        <v>19</v>
      </c>
      <c r="W20" s="17">
        <v>110</v>
      </c>
      <c r="X20" s="17">
        <f t="shared" si="4"/>
        <v>110</v>
      </c>
      <c r="Y20" s="17"/>
      <c r="Z20" s="17"/>
      <c r="AA20" s="12">
        <v>0</v>
      </c>
      <c r="AB20" s="12"/>
      <c r="AC20" s="51">
        <v>765</v>
      </c>
      <c r="AD20" s="113"/>
      <c r="AE20" s="6"/>
    </row>
    <row r="21" spans="1:30" ht="18" customHeight="1">
      <c r="A21" s="215" t="s">
        <v>107</v>
      </c>
      <c r="B21" s="21" t="s">
        <v>196</v>
      </c>
      <c r="C21" s="21" t="s">
        <v>9</v>
      </c>
      <c r="D21" s="17">
        <v>19</v>
      </c>
      <c r="E21" s="17">
        <v>110</v>
      </c>
      <c r="F21" s="17">
        <v>110</v>
      </c>
      <c r="G21" s="17">
        <v>25</v>
      </c>
      <c r="H21" s="17">
        <v>130</v>
      </c>
      <c r="I21" s="13">
        <v>240</v>
      </c>
      <c r="J21" s="17">
        <v>14</v>
      </c>
      <c r="K21" s="17">
        <v>135</v>
      </c>
      <c r="L21" s="17">
        <f t="shared" si="0"/>
        <v>135</v>
      </c>
      <c r="M21" s="17">
        <v>29</v>
      </c>
      <c r="N21" s="17">
        <v>110</v>
      </c>
      <c r="O21" s="13">
        <f t="shared" si="1"/>
        <v>485</v>
      </c>
      <c r="P21" s="12">
        <v>7</v>
      </c>
      <c r="Q21" s="12">
        <v>170</v>
      </c>
      <c r="R21" s="12">
        <f t="shared" si="2"/>
        <v>170</v>
      </c>
      <c r="S21" s="12">
        <v>7</v>
      </c>
      <c r="T21" s="12">
        <v>220</v>
      </c>
      <c r="U21" s="12">
        <f t="shared" si="3"/>
        <v>390</v>
      </c>
      <c r="V21" s="12">
        <v>7</v>
      </c>
      <c r="W21" s="12">
        <v>170</v>
      </c>
      <c r="X21" s="12">
        <f t="shared" si="4"/>
        <v>170</v>
      </c>
      <c r="Y21" s="12">
        <v>10</v>
      </c>
      <c r="Z21" s="12">
        <v>205</v>
      </c>
      <c r="AA21" s="12">
        <f aca="true" t="shared" si="6" ref="AA21:AA49">SUM(X21)+Z21</f>
        <v>375</v>
      </c>
      <c r="AB21" s="12"/>
      <c r="AC21" s="51">
        <v>765</v>
      </c>
      <c r="AD21" s="114"/>
    </row>
    <row r="22" spans="1:31" ht="18" customHeight="1">
      <c r="A22" s="215" t="s">
        <v>108</v>
      </c>
      <c r="B22" s="21" t="s">
        <v>199</v>
      </c>
      <c r="C22" s="21" t="s">
        <v>200</v>
      </c>
      <c r="D22" s="12"/>
      <c r="E22" s="12"/>
      <c r="F22" s="12">
        <f>SUM(E22)</f>
        <v>0</v>
      </c>
      <c r="G22" s="12"/>
      <c r="H22" s="12"/>
      <c r="I22" s="11">
        <f>SUM(F22)+H22</f>
        <v>0</v>
      </c>
      <c r="J22" s="12"/>
      <c r="K22" s="12"/>
      <c r="L22" s="12">
        <f t="shared" si="0"/>
        <v>0</v>
      </c>
      <c r="M22" s="12"/>
      <c r="N22" s="12"/>
      <c r="O22" s="11">
        <f t="shared" si="1"/>
        <v>0</v>
      </c>
      <c r="P22" s="12">
        <v>9</v>
      </c>
      <c r="Q22" s="12">
        <v>160</v>
      </c>
      <c r="R22" s="12">
        <f t="shared" si="2"/>
        <v>160</v>
      </c>
      <c r="S22" s="12">
        <v>15</v>
      </c>
      <c r="T22" s="12">
        <v>180</v>
      </c>
      <c r="U22" s="12">
        <f t="shared" si="3"/>
        <v>340</v>
      </c>
      <c r="V22" s="12">
        <v>4</v>
      </c>
      <c r="W22" s="12">
        <v>185</v>
      </c>
      <c r="X22" s="12">
        <f t="shared" si="4"/>
        <v>185</v>
      </c>
      <c r="Y22" s="12">
        <v>7</v>
      </c>
      <c r="Z22" s="12">
        <v>220</v>
      </c>
      <c r="AA22" s="12">
        <f t="shared" si="6"/>
        <v>405</v>
      </c>
      <c r="AB22" s="12"/>
      <c r="AC22" s="51">
        <v>745</v>
      </c>
      <c r="AD22" s="113"/>
      <c r="AE22" s="6"/>
    </row>
    <row r="23" spans="1:30" ht="18" customHeight="1">
      <c r="A23" s="215" t="s">
        <v>109</v>
      </c>
      <c r="B23" s="21" t="s">
        <v>11</v>
      </c>
      <c r="C23" s="21" t="s">
        <v>496</v>
      </c>
      <c r="D23" s="17">
        <v>14</v>
      </c>
      <c r="E23" s="17">
        <v>135</v>
      </c>
      <c r="F23" s="17">
        <v>135</v>
      </c>
      <c r="G23" s="12"/>
      <c r="H23" s="12"/>
      <c r="I23" s="11"/>
      <c r="J23" s="12">
        <v>8</v>
      </c>
      <c r="K23" s="12">
        <v>165</v>
      </c>
      <c r="L23" s="12">
        <f t="shared" si="0"/>
        <v>165</v>
      </c>
      <c r="M23" s="12"/>
      <c r="N23" s="12"/>
      <c r="O23" s="11">
        <v>300</v>
      </c>
      <c r="P23" s="12">
        <v>13</v>
      </c>
      <c r="Q23" s="12">
        <v>140</v>
      </c>
      <c r="R23" s="12">
        <f t="shared" si="2"/>
        <v>140</v>
      </c>
      <c r="S23" s="12">
        <v>14</v>
      </c>
      <c r="T23" s="12">
        <v>185</v>
      </c>
      <c r="U23" s="12">
        <f t="shared" si="3"/>
        <v>325</v>
      </c>
      <c r="V23" s="17">
        <v>15</v>
      </c>
      <c r="W23" s="17">
        <v>130</v>
      </c>
      <c r="X23" s="17">
        <f t="shared" si="4"/>
        <v>130</v>
      </c>
      <c r="Y23" s="12">
        <v>20</v>
      </c>
      <c r="Z23" s="12">
        <v>155</v>
      </c>
      <c r="AA23" s="12">
        <f t="shared" si="6"/>
        <v>285</v>
      </c>
      <c r="AB23" s="12"/>
      <c r="AC23" s="51">
        <v>645</v>
      </c>
      <c r="AD23" s="114"/>
    </row>
    <row r="24" spans="1:30" ht="18" customHeight="1">
      <c r="A24" s="215" t="s">
        <v>110</v>
      </c>
      <c r="B24" s="21" t="s">
        <v>351</v>
      </c>
      <c r="C24" s="21" t="s">
        <v>352</v>
      </c>
      <c r="D24" s="12"/>
      <c r="E24" s="12"/>
      <c r="F24" s="12">
        <f>SUM(E24)</f>
        <v>0</v>
      </c>
      <c r="G24" s="12"/>
      <c r="H24" s="12"/>
      <c r="I24" s="11">
        <f>SUM(F24)+H24</f>
        <v>0</v>
      </c>
      <c r="J24" s="12">
        <v>15</v>
      </c>
      <c r="K24" s="12">
        <v>130</v>
      </c>
      <c r="L24" s="12">
        <f t="shared" si="0"/>
        <v>130</v>
      </c>
      <c r="M24" s="12">
        <v>23</v>
      </c>
      <c r="N24" s="12">
        <v>140</v>
      </c>
      <c r="O24" s="11">
        <f aca="true" t="shared" si="7" ref="O24:O33">I24+L24+N24</f>
        <v>270</v>
      </c>
      <c r="P24" s="12">
        <v>9</v>
      </c>
      <c r="Q24" s="12">
        <v>160</v>
      </c>
      <c r="R24" s="12">
        <f t="shared" si="2"/>
        <v>160</v>
      </c>
      <c r="S24" s="12">
        <v>17</v>
      </c>
      <c r="T24" s="12">
        <v>170</v>
      </c>
      <c r="U24" s="12">
        <f t="shared" si="3"/>
        <v>330</v>
      </c>
      <c r="V24" s="12"/>
      <c r="W24" s="12"/>
      <c r="X24" s="12">
        <f t="shared" si="4"/>
        <v>0</v>
      </c>
      <c r="Y24" s="12"/>
      <c r="Z24" s="12"/>
      <c r="AA24" s="12">
        <f t="shared" si="6"/>
        <v>0</v>
      </c>
      <c r="AB24" s="12"/>
      <c r="AC24" s="51">
        <v>600</v>
      </c>
      <c r="AD24" s="114"/>
    </row>
    <row r="25" spans="1:30" ht="18" customHeight="1">
      <c r="A25" s="215" t="s">
        <v>111</v>
      </c>
      <c r="B25" s="21" t="s">
        <v>469</v>
      </c>
      <c r="C25" s="21" t="s">
        <v>470</v>
      </c>
      <c r="D25" s="102">
        <v>21</v>
      </c>
      <c r="E25" s="102">
        <v>100</v>
      </c>
      <c r="F25" s="17">
        <v>100</v>
      </c>
      <c r="G25" s="15">
        <v>28</v>
      </c>
      <c r="H25" s="15">
        <v>115</v>
      </c>
      <c r="I25" s="11">
        <v>215</v>
      </c>
      <c r="J25" s="14">
        <v>15</v>
      </c>
      <c r="K25" s="14">
        <v>130</v>
      </c>
      <c r="L25" s="12">
        <f t="shared" si="0"/>
        <v>130</v>
      </c>
      <c r="M25" s="15"/>
      <c r="N25" s="15"/>
      <c r="O25" s="11">
        <f t="shared" si="7"/>
        <v>345</v>
      </c>
      <c r="P25" s="12">
        <v>14</v>
      </c>
      <c r="Q25" s="12">
        <v>135</v>
      </c>
      <c r="R25" s="12">
        <f t="shared" si="2"/>
        <v>135</v>
      </c>
      <c r="S25" s="12">
        <v>13</v>
      </c>
      <c r="T25" s="12">
        <v>190</v>
      </c>
      <c r="U25" s="12">
        <f t="shared" si="3"/>
        <v>325</v>
      </c>
      <c r="V25" s="12"/>
      <c r="W25" s="12"/>
      <c r="X25" s="12">
        <f t="shared" si="4"/>
        <v>0</v>
      </c>
      <c r="Y25" s="12"/>
      <c r="Z25" s="12"/>
      <c r="AA25" s="12">
        <f t="shared" si="6"/>
        <v>0</v>
      </c>
      <c r="AB25" s="12"/>
      <c r="AC25" s="51">
        <v>570</v>
      </c>
      <c r="AD25" s="114"/>
    </row>
    <row r="26" spans="1:30" ht="18" customHeight="1">
      <c r="A26" s="215" t="s">
        <v>112</v>
      </c>
      <c r="B26" s="21" t="s">
        <v>190</v>
      </c>
      <c r="C26" s="21" t="s">
        <v>191</v>
      </c>
      <c r="D26" s="12"/>
      <c r="E26" s="12"/>
      <c r="F26" s="12">
        <f>SUM(E26)</f>
        <v>0</v>
      </c>
      <c r="G26" s="12"/>
      <c r="H26" s="12"/>
      <c r="I26" s="11">
        <f>SUM(F26)+H26</f>
        <v>0</v>
      </c>
      <c r="J26" s="12"/>
      <c r="K26" s="12"/>
      <c r="L26" s="12">
        <f t="shared" si="0"/>
        <v>0</v>
      </c>
      <c r="M26" s="12"/>
      <c r="N26" s="12"/>
      <c r="O26" s="11">
        <f t="shared" si="7"/>
        <v>0</v>
      </c>
      <c r="P26" s="12">
        <v>18</v>
      </c>
      <c r="Q26" s="12">
        <v>115</v>
      </c>
      <c r="R26" s="12">
        <f t="shared" si="2"/>
        <v>115</v>
      </c>
      <c r="S26" s="12">
        <v>11</v>
      </c>
      <c r="T26" s="12">
        <v>200</v>
      </c>
      <c r="U26" s="12">
        <f t="shared" si="3"/>
        <v>315</v>
      </c>
      <c r="V26" s="12">
        <v>22</v>
      </c>
      <c r="W26" s="12">
        <v>95</v>
      </c>
      <c r="X26" s="12">
        <f t="shared" si="4"/>
        <v>95</v>
      </c>
      <c r="Y26" s="12">
        <v>19</v>
      </c>
      <c r="Z26" s="12">
        <v>160</v>
      </c>
      <c r="AA26" s="12">
        <f t="shared" si="6"/>
        <v>255</v>
      </c>
      <c r="AB26" s="12"/>
      <c r="AC26" s="51">
        <v>570</v>
      </c>
      <c r="AD26" s="114"/>
    </row>
    <row r="27" spans="1:32" s="4" customFormat="1" ht="18" customHeight="1">
      <c r="A27" s="215" t="s">
        <v>113</v>
      </c>
      <c r="B27" s="21" t="s">
        <v>19</v>
      </c>
      <c r="C27" s="21" t="s">
        <v>20</v>
      </c>
      <c r="D27" s="102">
        <v>23</v>
      </c>
      <c r="E27" s="102">
        <v>90</v>
      </c>
      <c r="F27" s="17">
        <v>90</v>
      </c>
      <c r="G27" s="237">
        <v>30</v>
      </c>
      <c r="H27" s="237">
        <v>105</v>
      </c>
      <c r="I27" s="13">
        <v>195</v>
      </c>
      <c r="J27" s="14">
        <v>12</v>
      </c>
      <c r="K27" s="14">
        <v>145</v>
      </c>
      <c r="L27" s="12">
        <f t="shared" si="0"/>
        <v>145</v>
      </c>
      <c r="M27" s="15">
        <v>28</v>
      </c>
      <c r="N27" s="15">
        <v>115</v>
      </c>
      <c r="O27" s="11">
        <f t="shared" si="7"/>
        <v>455</v>
      </c>
      <c r="P27" s="14">
        <v>15</v>
      </c>
      <c r="Q27" s="14">
        <v>130</v>
      </c>
      <c r="R27" s="12">
        <f t="shared" si="2"/>
        <v>130</v>
      </c>
      <c r="S27" s="15">
        <v>16</v>
      </c>
      <c r="T27" s="15">
        <v>175</v>
      </c>
      <c r="U27" s="12">
        <f t="shared" si="3"/>
        <v>305</v>
      </c>
      <c r="V27" s="14"/>
      <c r="W27" s="14"/>
      <c r="X27" s="12">
        <f t="shared" si="4"/>
        <v>0</v>
      </c>
      <c r="Y27" s="15"/>
      <c r="Z27" s="15"/>
      <c r="AA27" s="12">
        <f t="shared" si="6"/>
        <v>0</v>
      </c>
      <c r="AB27" s="12"/>
      <c r="AC27" s="51">
        <v>565</v>
      </c>
      <c r="AD27" s="114"/>
      <c r="AE27" s="8"/>
      <c r="AF27" s="8"/>
    </row>
    <row r="28" spans="1:30" ht="16.5" customHeight="1">
      <c r="A28" s="215" t="s">
        <v>114</v>
      </c>
      <c r="B28" s="21" t="s">
        <v>209</v>
      </c>
      <c r="C28" s="22" t="s">
        <v>210</v>
      </c>
      <c r="D28" s="17">
        <v>32</v>
      </c>
      <c r="E28" s="17">
        <v>45</v>
      </c>
      <c r="F28" s="17">
        <v>45</v>
      </c>
      <c r="G28" s="12">
        <v>33</v>
      </c>
      <c r="H28" s="12">
        <v>90</v>
      </c>
      <c r="I28" s="11">
        <v>135</v>
      </c>
      <c r="J28" s="12">
        <v>19</v>
      </c>
      <c r="K28" s="12">
        <v>110</v>
      </c>
      <c r="L28" s="12">
        <f t="shared" si="0"/>
        <v>110</v>
      </c>
      <c r="M28" s="12">
        <v>32</v>
      </c>
      <c r="N28" s="12">
        <v>95</v>
      </c>
      <c r="O28" s="11">
        <f t="shared" si="7"/>
        <v>340</v>
      </c>
      <c r="P28" s="12"/>
      <c r="Q28" s="12"/>
      <c r="R28" s="12">
        <f t="shared" si="2"/>
        <v>0</v>
      </c>
      <c r="S28" s="12">
        <v>10</v>
      </c>
      <c r="T28" s="12">
        <v>205</v>
      </c>
      <c r="U28" s="12">
        <f t="shared" si="3"/>
        <v>205</v>
      </c>
      <c r="V28" s="12"/>
      <c r="W28" s="12"/>
      <c r="X28" s="12">
        <f t="shared" si="4"/>
        <v>0</v>
      </c>
      <c r="Y28" s="12"/>
      <c r="Z28" s="12"/>
      <c r="AA28" s="12">
        <f t="shared" si="6"/>
        <v>0</v>
      </c>
      <c r="AB28" s="12"/>
      <c r="AC28" s="51">
        <v>500</v>
      </c>
      <c r="AD28" s="114"/>
    </row>
    <row r="29" spans="1:30" ht="16.5" customHeight="1">
      <c r="A29" s="215" t="s">
        <v>115</v>
      </c>
      <c r="B29" s="21" t="s">
        <v>201</v>
      </c>
      <c r="C29" s="21" t="s">
        <v>202</v>
      </c>
      <c r="D29" s="17">
        <v>31</v>
      </c>
      <c r="E29" s="17">
        <v>50</v>
      </c>
      <c r="F29" s="17">
        <v>50</v>
      </c>
      <c r="G29" s="12">
        <v>25</v>
      </c>
      <c r="H29" s="12">
        <v>130</v>
      </c>
      <c r="I29" s="11">
        <v>180</v>
      </c>
      <c r="J29" s="12"/>
      <c r="K29" s="12"/>
      <c r="L29" s="12">
        <f t="shared" si="0"/>
        <v>0</v>
      </c>
      <c r="M29" s="12">
        <v>37</v>
      </c>
      <c r="N29" s="12">
        <v>70</v>
      </c>
      <c r="O29" s="11">
        <f t="shared" si="7"/>
        <v>250</v>
      </c>
      <c r="P29" s="12"/>
      <c r="Q29" s="12"/>
      <c r="R29" s="12">
        <f t="shared" si="2"/>
        <v>0</v>
      </c>
      <c r="S29" s="12"/>
      <c r="T29" s="12"/>
      <c r="U29" s="12">
        <f t="shared" si="3"/>
        <v>0</v>
      </c>
      <c r="V29" s="12">
        <v>24</v>
      </c>
      <c r="W29" s="12">
        <v>85</v>
      </c>
      <c r="X29" s="12">
        <f t="shared" si="4"/>
        <v>85</v>
      </c>
      <c r="Y29" s="12">
        <v>13</v>
      </c>
      <c r="Z29" s="12">
        <v>190</v>
      </c>
      <c r="AA29" s="12">
        <f t="shared" si="6"/>
        <v>275</v>
      </c>
      <c r="AB29" s="12"/>
      <c r="AC29" s="51">
        <v>475</v>
      </c>
      <c r="AD29" s="113"/>
    </row>
    <row r="30" spans="1:30" ht="16.5" customHeight="1">
      <c r="A30" s="215" t="s">
        <v>116</v>
      </c>
      <c r="B30" s="21" t="s">
        <v>221</v>
      </c>
      <c r="C30" s="21" t="s">
        <v>222</v>
      </c>
      <c r="D30" s="17">
        <v>27</v>
      </c>
      <c r="E30" s="17">
        <v>70</v>
      </c>
      <c r="F30" s="17">
        <v>70</v>
      </c>
      <c r="G30" s="12">
        <v>32</v>
      </c>
      <c r="H30" s="12">
        <v>95</v>
      </c>
      <c r="I30" s="11">
        <v>165</v>
      </c>
      <c r="J30" s="12">
        <v>18</v>
      </c>
      <c r="K30" s="12">
        <v>115</v>
      </c>
      <c r="L30" s="12">
        <f t="shared" si="0"/>
        <v>115</v>
      </c>
      <c r="M30" s="12">
        <v>33</v>
      </c>
      <c r="N30" s="12">
        <v>90</v>
      </c>
      <c r="O30" s="11">
        <f t="shared" si="7"/>
        <v>370</v>
      </c>
      <c r="P30" s="12">
        <v>7</v>
      </c>
      <c r="Q30" s="12">
        <v>170</v>
      </c>
      <c r="R30" s="12">
        <f t="shared" si="2"/>
        <v>170</v>
      </c>
      <c r="S30" s="12"/>
      <c r="T30" s="12"/>
      <c r="U30" s="12">
        <f t="shared" si="3"/>
        <v>170</v>
      </c>
      <c r="V30" s="12"/>
      <c r="W30" s="12"/>
      <c r="X30" s="12">
        <f t="shared" si="4"/>
        <v>0</v>
      </c>
      <c r="Y30" s="12"/>
      <c r="Z30" s="12"/>
      <c r="AA30" s="12">
        <f t="shared" si="6"/>
        <v>0</v>
      </c>
      <c r="AB30" s="12"/>
      <c r="AC30" s="51">
        <v>470</v>
      </c>
      <c r="AD30" s="113"/>
    </row>
    <row r="31" spans="1:30" ht="16.5" customHeight="1" thickBot="1">
      <c r="A31" s="222" t="s">
        <v>117</v>
      </c>
      <c r="B31" s="105" t="s">
        <v>224</v>
      </c>
      <c r="C31" s="105" t="s">
        <v>95</v>
      </c>
      <c r="D31" s="43"/>
      <c r="E31" s="43"/>
      <c r="F31" s="43">
        <f>SUM(E31)</f>
        <v>0</v>
      </c>
      <c r="G31" s="43"/>
      <c r="H31" s="43"/>
      <c r="I31" s="108">
        <f>SUM(F31)+H31</f>
        <v>0</v>
      </c>
      <c r="J31" s="43">
        <v>21</v>
      </c>
      <c r="K31" s="43">
        <v>100</v>
      </c>
      <c r="L31" s="43">
        <v>100</v>
      </c>
      <c r="M31" s="43">
        <v>36</v>
      </c>
      <c r="N31" s="43">
        <v>75</v>
      </c>
      <c r="O31" s="108">
        <f t="shared" si="7"/>
        <v>175</v>
      </c>
      <c r="P31" s="106"/>
      <c r="Q31" s="106"/>
      <c r="R31" s="43">
        <f t="shared" si="2"/>
        <v>0</v>
      </c>
      <c r="S31" s="243">
        <v>17</v>
      </c>
      <c r="T31" s="243">
        <v>170</v>
      </c>
      <c r="U31" s="43">
        <f t="shared" si="3"/>
        <v>170</v>
      </c>
      <c r="V31" s="106">
        <v>27</v>
      </c>
      <c r="W31" s="106">
        <v>70</v>
      </c>
      <c r="X31" s="43">
        <f t="shared" si="4"/>
        <v>70</v>
      </c>
      <c r="Y31" s="243"/>
      <c r="Z31" s="243"/>
      <c r="AA31" s="43">
        <f t="shared" si="6"/>
        <v>70</v>
      </c>
      <c r="AB31" s="43"/>
      <c r="AC31" s="109">
        <v>415</v>
      </c>
      <c r="AD31" s="116"/>
    </row>
    <row r="32" spans="1:31" ht="16.5" customHeight="1">
      <c r="A32" s="211" t="s">
        <v>118</v>
      </c>
      <c r="B32" s="226" t="s">
        <v>211</v>
      </c>
      <c r="C32" s="226" t="s">
        <v>212</v>
      </c>
      <c r="D32" s="227">
        <v>29</v>
      </c>
      <c r="E32" s="227">
        <v>60</v>
      </c>
      <c r="F32" s="227">
        <v>60</v>
      </c>
      <c r="G32" s="227">
        <v>17</v>
      </c>
      <c r="H32" s="227">
        <v>170</v>
      </c>
      <c r="I32" s="229">
        <v>230</v>
      </c>
      <c r="J32" s="227">
        <v>10</v>
      </c>
      <c r="K32" s="227">
        <v>155</v>
      </c>
      <c r="L32" s="227">
        <f aca="true" t="shared" si="8" ref="L32:L49">SUM(K32)</f>
        <v>155</v>
      </c>
      <c r="M32" s="227">
        <v>8</v>
      </c>
      <c r="N32" s="227">
        <v>215</v>
      </c>
      <c r="O32" s="229">
        <f t="shared" si="7"/>
        <v>600</v>
      </c>
      <c r="P32" s="227"/>
      <c r="Q32" s="227"/>
      <c r="R32" s="227">
        <f t="shared" si="2"/>
        <v>0</v>
      </c>
      <c r="S32" s="227"/>
      <c r="T32" s="227"/>
      <c r="U32" s="227">
        <f t="shared" si="3"/>
        <v>0</v>
      </c>
      <c r="V32" s="227"/>
      <c r="W32" s="227"/>
      <c r="X32" s="227">
        <f t="shared" si="4"/>
        <v>0</v>
      </c>
      <c r="Y32" s="227"/>
      <c r="Z32" s="227"/>
      <c r="AA32" s="227">
        <f t="shared" si="6"/>
        <v>0</v>
      </c>
      <c r="AB32" s="227" t="s">
        <v>535</v>
      </c>
      <c r="AC32" s="230">
        <v>600</v>
      </c>
      <c r="AD32" s="244"/>
      <c r="AE32" s="6"/>
    </row>
    <row r="33" spans="1:31" ht="16.5" customHeight="1">
      <c r="A33" s="215" t="s">
        <v>119</v>
      </c>
      <c r="B33" s="219" t="s">
        <v>197</v>
      </c>
      <c r="C33" s="219" t="s">
        <v>198</v>
      </c>
      <c r="D33" s="102"/>
      <c r="E33" s="102"/>
      <c r="F33" s="17">
        <f>SUM(E33)</f>
        <v>0</v>
      </c>
      <c r="G33" s="237"/>
      <c r="H33" s="237"/>
      <c r="I33" s="13">
        <f>SUM(F33)+H33</f>
        <v>0</v>
      </c>
      <c r="J33" s="102"/>
      <c r="K33" s="102"/>
      <c r="L33" s="17">
        <f t="shared" si="8"/>
        <v>0</v>
      </c>
      <c r="M33" s="237"/>
      <c r="N33" s="237"/>
      <c r="O33" s="13">
        <f t="shared" si="7"/>
        <v>0</v>
      </c>
      <c r="P33" s="17"/>
      <c r="Q33" s="17"/>
      <c r="R33" s="17">
        <f t="shared" si="2"/>
        <v>0</v>
      </c>
      <c r="S33" s="17">
        <v>5</v>
      </c>
      <c r="T33" s="17">
        <v>230</v>
      </c>
      <c r="U33" s="17">
        <f t="shared" si="3"/>
        <v>230</v>
      </c>
      <c r="V33" s="17">
        <v>8</v>
      </c>
      <c r="W33" s="17">
        <v>165</v>
      </c>
      <c r="X33" s="17">
        <f t="shared" si="4"/>
        <v>165</v>
      </c>
      <c r="Y33" s="17">
        <v>16</v>
      </c>
      <c r="Z33" s="17">
        <v>175</v>
      </c>
      <c r="AA33" s="17">
        <f t="shared" si="6"/>
        <v>340</v>
      </c>
      <c r="AB33" s="17" t="s">
        <v>531</v>
      </c>
      <c r="AC33" s="218">
        <v>570</v>
      </c>
      <c r="AD33" s="113"/>
      <c r="AE33" s="6"/>
    </row>
    <row r="34" spans="1:30" ht="16.5" customHeight="1">
      <c r="A34" s="215" t="s">
        <v>120</v>
      </c>
      <c r="B34" s="219" t="s">
        <v>437</v>
      </c>
      <c r="C34" s="219" t="s">
        <v>438</v>
      </c>
      <c r="D34" s="17">
        <v>10</v>
      </c>
      <c r="E34" s="17">
        <v>155</v>
      </c>
      <c r="F34" s="17">
        <v>155</v>
      </c>
      <c r="G34" s="17"/>
      <c r="H34" s="17"/>
      <c r="I34" s="13"/>
      <c r="J34" s="17">
        <v>3</v>
      </c>
      <c r="K34" s="17">
        <v>190</v>
      </c>
      <c r="L34" s="17">
        <f t="shared" si="8"/>
        <v>190</v>
      </c>
      <c r="M34" s="17">
        <v>16</v>
      </c>
      <c r="N34" s="17">
        <v>175</v>
      </c>
      <c r="O34" s="13">
        <v>520</v>
      </c>
      <c r="P34" s="17"/>
      <c r="Q34" s="17"/>
      <c r="R34" s="17">
        <f t="shared" si="2"/>
        <v>0</v>
      </c>
      <c r="S34" s="17"/>
      <c r="T34" s="17"/>
      <c r="U34" s="17">
        <f t="shared" si="3"/>
        <v>0</v>
      </c>
      <c r="V34" s="17"/>
      <c r="W34" s="17"/>
      <c r="X34" s="17">
        <f t="shared" si="4"/>
        <v>0</v>
      </c>
      <c r="Y34" s="17"/>
      <c r="Z34" s="17"/>
      <c r="AA34" s="17">
        <f t="shared" si="6"/>
        <v>0</v>
      </c>
      <c r="AB34" s="17" t="s">
        <v>531</v>
      </c>
      <c r="AC34" s="218">
        <v>520</v>
      </c>
      <c r="AD34" s="113"/>
    </row>
    <row r="35" spans="1:31" ht="16.5" customHeight="1">
      <c r="A35" s="215" t="s">
        <v>121</v>
      </c>
      <c r="B35" s="219" t="s">
        <v>491</v>
      </c>
      <c r="C35" s="219" t="s">
        <v>492</v>
      </c>
      <c r="D35" s="102">
        <v>25</v>
      </c>
      <c r="E35" s="102">
        <v>80</v>
      </c>
      <c r="F35" s="17">
        <v>80</v>
      </c>
      <c r="G35" s="237"/>
      <c r="H35" s="237"/>
      <c r="I35" s="13"/>
      <c r="J35" s="102">
        <v>13</v>
      </c>
      <c r="K35" s="102">
        <v>140</v>
      </c>
      <c r="L35" s="17">
        <f t="shared" si="8"/>
        <v>140</v>
      </c>
      <c r="M35" s="237"/>
      <c r="N35" s="237"/>
      <c r="O35" s="13">
        <v>220</v>
      </c>
      <c r="P35" s="102">
        <v>23</v>
      </c>
      <c r="Q35" s="102">
        <v>90</v>
      </c>
      <c r="R35" s="17">
        <f t="shared" si="2"/>
        <v>90</v>
      </c>
      <c r="S35" s="237"/>
      <c r="T35" s="237"/>
      <c r="U35" s="17">
        <f t="shared" si="3"/>
        <v>90</v>
      </c>
      <c r="V35" s="102">
        <v>12</v>
      </c>
      <c r="W35" s="102">
        <v>145</v>
      </c>
      <c r="X35" s="17">
        <f t="shared" si="4"/>
        <v>145</v>
      </c>
      <c r="Y35" s="237"/>
      <c r="Z35" s="237"/>
      <c r="AA35" s="17">
        <f t="shared" si="6"/>
        <v>145</v>
      </c>
      <c r="AB35" s="17" t="s">
        <v>532</v>
      </c>
      <c r="AC35" s="218">
        <v>455</v>
      </c>
      <c r="AD35" s="113"/>
      <c r="AE35" s="6"/>
    </row>
    <row r="36" spans="1:30" ht="16.5" customHeight="1">
      <c r="A36" s="215" t="s">
        <v>122</v>
      </c>
      <c r="B36" s="219" t="s">
        <v>355</v>
      </c>
      <c r="C36" s="219" t="s">
        <v>356</v>
      </c>
      <c r="D36" s="102">
        <v>26</v>
      </c>
      <c r="E36" s="102">
        <v>75</v>
      </c>
      <c r="F36" s="17">
        <v>75</v>
      </c>
      <c r="G36" s="237"/>
      <c r="H36" s="237"/>
      <c r="I36" s="13"/>
      <c r="J36" s="102">
        <v>11</v>
      </c>
      <c r="K36" s="102">
        <v>150</v>
      </c>
      <c r="L36" s="17">
        <f t="shared" si="8"/>
        <v>150</v>
      </c>
      <c r="M36" s="237">
        <v>30</v>
      </c>
      <c r="N36" s="237">
        <v>100</v>
      </c>
      <c r="O36" s="13">
        <v>375</v>
      </c>
      <c r="P36" s="17"/>
      <c r="Q36" s="17"/>
      <c r="R36" s="17">
        <f t="shared" si="2"/>
        <v>0</v>
      </c>
      <c r="S36" s="17"/>
      <c r="T36" s="17"/>
      <c r="U36" s="17">
        <f t="shared" si="3"/>
        <v>0</v>
      </c>
      <c r="V36" s="17"/>
      <c r="W36" s="17"/>
      <c r="X36" s="17">
        <f t="shared" si="4"/>
        <v>0</v>
      </c>
      <c r="Y36" s="17"/>
      <c r="Z36" s="17"/>
      <c r="AA36" s="17">
        <f t="shared" si="6"/>
        <v>0</v>
      </c>
      <c r="AB36" s="17" t="s">
        <v>531</v>
      </c>
      <c r="AC36" s="218">
        <v>375</v>
      </c>
      <c r="AD36" s="114"/>
    </row>
    <row r="37" spans="1:31" ht="16.5" customHeight="1">
      <c r="A37" s="215" t="s">
        <v>123</v>
      </c>
      <c r="B37" s="219" t="s">
        <v>214</v>
      </c>
      <c r="C37" s="216" t="s">
        <v>215</v>
      </c>
      <c r="D37" s="17">
        <v>17</v>
      </c>
      <c r="E37" s="17">
        <v>120</v>
      </c>
      <c r="F37" s="17">
        <v>120</v>
      </c>
      <c r="G37" s="17"/>
      <c r="H37" s="17"/>
      <c r="I37" s="13"/>
      <c r="J37" s="17">
        <v>15</v>
      </c>
      <c r="K37" s="17">
        <v>130</v>
      </c>
      <c r="L37" s="17">
        <f t="shared" si="8"/>
        <v>130</v>
      </c>
      <c r="M37" s="17">
        <v>34</v>
      </c>
      <c r="N37" s="17">
        <v>85</v>
      </c>
      <c r="O37" s="13">
        <v>335</v>
      </c>
      <c r="P37" s="17"/>
      <c r="Q37" s="17"/>
      <c r="R37" s="17">
        <f t="shared" si="2"/>
        <v>0</v>
      </c>
      <c r="S37" s="17"/>
      <c r="T37" s="17"/>
      <c r="U37" s="17">
        <f t="shared" si="3"/>
        <v>0</v>
      </c>
      <c r="V37" s="17"/>
      <c r="W37" s="17"/>
      <c r="X37" s="17">
        <f t="shared" si="4"/>
        <v>0</v>
      </c>
      <c r="Y37" s="17"/>
      <c r="Z37" s="17"/>
      <c r="AA37" s="17">
        <f t="shared" si="6"/>
        <v>0</v>
      </c>
      <c r="AB37" s="17" t="s">
        <v>531</v>
      </c>
      <c r="AC37" s="218">
        <v>335</v>
      </c>
      <c r="AD37" s="113"/>
      <c r="AE37" s="6"/>
    </row>
    <row r="38" spans="1:30" ht="16.5" customHeight="1">
      <c r="A38" s="215" t="s">
        <v>124</v>
      </c>
      <c r="B38" s="219" t="s">
        <v>465</v>
      </c>
      <c r="C38" s="219" t="s">
        <v>466</v>
      </c>
      <c r="D38" s="17">
        <v>24</v>
      </c>
      <c r="E38" s="17">
        <v>85</v>
      </c>
      <c r="F38" s="17">
        <v>85</v>
      </c>
      <c r="G38" s="17"/>
      <c r="H38" s="17"/>
      <c r="I38" s="13"/>
      <c r="J38" s="17">
        <v>20</v>
      </c>
      <c r="K38" s="17">
        <v>105</v>
      </c>
      <c r="L38" s="17">
        <f t="shared" si="8"/>
        <v>105</v>
      </c>
      <c r="M38" s="17"/>
      <c r="N38" s="17"/>
      <c r="O38" s="13">
        <v>190</v>
      </c>
      <c r="P38" s="17">
        <v>16</v>
      </c>
      <c r="Q38" s="17">
        <v>125</v>
      </c>
      <c r="R38" s="17">
        <f t="shared" si="2"/>
        <v>125</v>
      </c>
      <c r="S38" s="17"/>
      <c r="T38" s="17"/>
      <c r="U38" s="17">
        <f t="shared" si="3"/>
        <v>125</v>
      </c>
      <c r="V38" s="17"/>
      <c r="W38" s="17"/>
      <c r="X38" s="17">
        <f t="shared" si="4"/>
        <v>0</v>
      </c>
      <c r="Y38" s="17"/>
      <c r="Z38" s="17"/>
      <c r="AA38" s="17">
        <f t="shared" si="6"/>
        <v>0</v>
      </c>
      <c r="AB38" s="17" t="s">
        <v>531</v>
      </c>
      <c r="AC38" s="218">
        <v>315</v>
      </c>
      <c r="AD38" s="114"/>
    </row>
    <row r="39" spans="1:30" ht="16.5" customHeight="1">
      <c r="A39" s="215" t="s">
        <v>125</v>
      </c>
      <c r="B39" s="219" t="s">
        <v>189</v>
      </c>
      <c r="C39" s="219" t="s">
        <v>223</v>
      </c>
      <c r="D39" s="17">
        <v>18</v>
      </c>
      <c r="E39" s="17">
        <v>115</v>
      </c>
      <c r="F39" s="17">
        <v>115</v>
      </c>
      <c r="G39" s="17"/>
      <c r="H39" s="17"/>
      <c r="I39" s="13"/>
      <c r="J39" s="17"/>
      <c r="K39" s="17"/>
      <c r="L39" s="17">
        <f t="shared" si="8"/>
        <v>0</v>
      </c>
      <c r="M39" s="17"/>
      <c r="N39" s="17"/>
      <c r="O39" s="13">
        <v>115</v>
      </c>
      <c r="P39" s="17"/>
      <c r="Q39" s="17"/>
      <c r="R39" s="17">
        <f t="shared" si="2"/>
        <v>0</v>
      </c>
      <c r="S39" s="17"/>
      <c r="T39" s="17"/>
      <c r="U39" s="17">
        <f t="shared" si="3"/>
        <v>0</v>
      </c>
      <c r="V39" s="17"/>
      <c r="W39" s="17"/>
      <c r="X39" s="17">
        <f t="shared" si="4"/>
        <v>0</v>
      </c>
      <c r="Y39" s="17"/>
      <c r="Z39" s="17"/>
      <c r="AA39" s="17">
        <f t="shared" si="6"/>
        <v>0</v>
      </c>
      <c r="AB39" s="17"/>
      <c r="AC39" s="218">
        <v>115</v>
      </c>
      <c r="AD39" s="114"/>
    </row>
    <row r="40" spans="1:30" ht="16.5" customHeight="1">
      <c r="A40" s="215" t="s">
        <v>126</v>
      </c>
      <c r="B40" s="219" t="s">
        <v>207</v>
      </c>
      <c r="C40" s="219" t="s">
        <v>208</v>
      </c>
      <c r="D40" s="17"/>
      <c r="E40" s="17"/>
      <c r="F40" s="17">
        <f>SUM(E40)</f>
        <v>0</v>
      </c>
      <c r="G40" s="17"/>
      <c r="H40" s="17"/>
      <c r="I40" s="13">
        <f>SUM(F40)+H40</f>
        <v>0</v>
      </c>
      <c r="J40" s="17">
        <v>22</v>
      </c>
      <c r="K40" s="17">
        <v>95</v>
      </c>
      <c r="L40" s="17">
        <f t="shared" si="8"/>
        <v>95</v>
      </c>
      <c r="M40" s="17"/>
      <c r="N40" s="17"/>
      <c r="O40" s="13">
        <f>I40+L40+N40</f>
        <v>95</v>
      </c>
      <c r="P40" s="102"/>
      <c r="Q40" s="102"/>
      <c r="R40" s="17">
        <f t="shared" si="2"/>
        <v>0</v>
      </c>
      <c r="S40" s="237"/>
      <c r="T40" s="237"/>
      <c r="U40" s="17">
        <f t="shared" si="3"/>
        <v>0</v>
      </c>
      <c r="V40" s="102"/>
      <c r="W40" s="102"/>
      <c r="X40" s="17">
        <f t="shared" si="4"/>
        <v>0</v>
      </c>
      <c r="Y40" s="237"/>
      <c r="Z40" s="237"/>
      <c r="AA40" s="17">
        <f t="shared" si="6"/>
        <v>0</v>
      </c>
      <c r="AB40" s="17"/>
      <c r="AC40" s="218">
        <v>95</v>
      </c>
      <c r="AD40" s="114"/>
    </row>
    <row r="41" spans="1:30" ht="16.5" customHeight="1">
      <c r="A41" s="215" t="s">
        <v>127</v>
      </c>
      <c r="B41" s="219" t="s">
        <v>205</v>
      </c>
      <c r="C41" s="219" t="s">
        <v>206</v>
      </c>
      <c r="D41" s="17">
        <v>27</v>
      </c>
      <c r="E41" s="17">
        <v>70</v>
      </c>
      <c r="F41" s="17">
        <v>70</v>
      </c>
      <c r="G41" s="17"/>
      <c r="H41" s="17"/>
      <c r="I41" s="13"/>
      <c r="J41" s="17"/>
      <c r="K41" s="17"/>
      <c r="L41" s="17">
        <f t="shared" si="8"/>
        <v>0</v>
      </c>
      <c r="M41" s="17"/>
      <c r="N41" s="17"/>
      <c r="O41" s="13">
        <v>70</v>
      </c>
      <c r="P41" s="17"/>
      <c r="Q41" s="17"/>
      <c r="R41" s="17">
        <f t="shared" si="2"/>
        <v>0</v>
      </c>
      <c r="S41" s="17"/>
      <c r="T41" s="17"/>
      <c r="U41" s="17">
        <f t="shared" si="3"/>
        <v>0</v>
      </c>
      <c r="V41" s="17"/>
      <c r="W41" s="17"/>
      <c r="X41" s="17">
        <f t="shared" si="4"/>
        <v>0</v>
      </c>
      <c r="Y41" s="17"/>
      <c r="Z41" s="17"/>
      <c r="AA41" s="17">
        <f t="shared" si="6"/>
        <v>0</v>
      </c>
      <c r="AB41" s="17"/>
      <c r="AC41" s="218">
        <v>70</v>
      </c>
      <c r="AD41" s="114"/>
    </row>
    <row r="42" spans="1:30" ht="18" customHeight="1">
      <c r="A42" s="215" t="s">
        <v>128</v>
      </c>
      <c r="B42" s="219" t="s">
        <v>203</v>
      </c>
      <c r="C42" s="219" t="s">
        <v>204</v>
      </c>
      <c r="D42" s="102"/>
      <c r="E42" s="102"/>
      <c r="F42" s="17">
        <f aca="true" t="shared" si="9" ref="F42:F49">SUM(E42)</f>
        <v>0</v>
      </c>
      <c r="G42" s="237"/>
      <c r="H42" s="237"/>
      <c r="I42" s="13">
        <f aca="true" t="shared" si="10" ref="I42:I49">SUM(F42)+H42</f>
        <v>0</v>
      </c>
      <c r="J42" s="102"/>
      <c r="K42" s="102"/>
      <c r="L42" s="17">
        <f t="shared" si="8"/>
        <v>0</v>
      </c>
      <c r="M42" s="237"/>
      <c r="N42" s="237"/>
      <c r="O42" s="13">
        <f aca="true" t="shared" si="11" ref="O42:O49">I42+L42+N42</f>
        <v>0</v>
      </c>
      <c r="P42" s="17"/>
      <c r="Q42" s="17"/>
      <c r="R42" s="17">
        <f t="shared" si="2"/>
        <v>0</v>
      </c>
      <c r="S42" s="17"/>
      <c r="T42" s="17"/>
      <c r="U42" s="17">
        <f t="shared" si="3"/>
        <v>0</v>
      </c>
      <c r="V42" s="17"/>
      <c r="W42" s="17"/>
      <c r="X42" s="17">
        <f t="shared" si="4"/>
        <v>0</v>
      </c>
      <c r="Y42" s="17"/>
      <c r="Z42" s="17"/>
      <c r="AA42" s="17">
        <f t="shared" si="6"/>
        <v>0</v>
      </c>
      <c r="AB42" s="17"/>
      <c r="AC42" s="218">
        <v>0</v>
      </c>
      <c r="AD42" s="114"/>
    </row>
    <row r="43" spans="1:30" ht="18" customHeight="1">
      <c r="A43" s="215" t="s">
        <v>129</v>
      </c>
      <c r="B43" s="219" t="s">
        <v>471</v>
      </c>
      <c r="C43" s="219" t="s">
        <v>472</v>
      </c>
      <c r="D43" s="17"/>
      <c r="E43" s="17"/>
      <c r="F43" s="17">
        <f t="shared" si="9"/>
        <v>0</v>
      </c>
      <c r="G43" s="17"/>
      <c r="H43" s="17"/>
      <c r="I43" s="13">
        <f t="shared" si="10"/>
        <v>0</v>
      </c>
      <c r="J43" s="17"/>
      <c r="K43" s="17"/>
      <c r="L43" s="17">
        <f t="shared" si="8"/>
        <v>0</v>
      </c>
      <c r="M43" s="17"/>
      <c r="N43" s="17"/>
      <c r="O43" s="13">
        <f t="shared" si="11"/>
        <v>0</v>
      </c>
      <c r="P43" s="17"/>
      <c r="Q43" s="17"/>
      <c r="R43" s="17">
        <f t="shared" si="2"/>
        <v>0</v>
      </c>
      <c r="S43" s="17"/>
      <c r="T43" s="17"/>
      <c r="U43" s="17">
        <f t="shared" si="3"/>
        <v>0</v>
      </c>
      <c r="V43" s="17"/>
      <c r="W43" s="17"/>
      <c r="X43" s="17">
        <f t="shared" si="4"/>
        <v>0</v>
      </c>
      <c r="Y43" s="17"/>
      <c r="Z43" s="17"/>
      <c r="AA43" s="17">
        <f t="shared" si="6"/>
        <v>0</v>
      </c>
      <c r="AB43" s="17"/>
      <c r="AC43" s="218">
        <v>0</v>
      </c>
      <c r="AD43" s="114"/>
    </row>
    <row r="44" spans="1:30" ht="16.5" customHeight="1">
      <c r="A44" s="215" t="s">
        <v>130</v>
      </c>
      <c r="B44" s="219" t="s">
        <v>467</v>
      </c>
      <c r="C44" s="219" t="s">
        <v>468</v>
      </c>
      <c r="D44" s="17"/>
      <c r="E44" s="17"/>
      <c r="F44" s="17">
        <f t="shared" si="9"/>
        <v>0</v>
      </c>
      <c r="G44" s="17"/>
      <c r="H44" s="17"/>
      <c r="I44" s="13">
        <f t="shared" si="10"/>
        <v>0</v>
      </c>
      <c r="J44" s="17"/>
      <c r="K44" s="17"/>
      <c r="L44" s="17">
        <f t="shared" si="8"/>
        <v>0</v>
      </c>
      <c r="M44" s="17"/>
      <c r="N44" s="17"/>
      <c r="O44" s="13">
        <f t="shared" si="11"/>
        <v>0</v>
      </c>
      <c r="P44" s="17"/>
      <c r="Q44" s="17"/>
      <c r="R44" s="17">
        <f t="shared" si="2"/>
        <v>0</v>
      </c>
      <c r="S44" s="17"/>
      <c r="T44" s="17"/>
      <c r="U44" s="17">
        <f t="shared" si="3"/>
        <v>0</v>
      </c>
      <c r="V44" s="17"/>
      <c r="W44" s="17"/>
      <c r="X44" s="17">
        <f t="shared" si="4"/>
        <v>0</v>
      </c>
      <c r="Y44" s="17"/>
      <c r="Z44" s="17"/>
      <c r="AA44" s="17">
        <f t="shared" si="6"/>
        <v>0</v>
      </c>
      <c r="AB44" s="17"/>
      <c r="AC44" s="218">
        <v>0</v>
      </c>
      <c r="AD44" s="114"/>
    </row>
    <row r="45" spans="1:30" s="8" customFormat="1" ht="16.5" customHeight="1">
      <c r="A45" s="215" t="s">
        <v>131</v>
      </c>
      <c r="B45" s="219" t="s">
        <v>211</v>
      </c>
      <c r="C45" s="219" t="s">
        <v>213</v>
      </c>
      <c r="D45" s="17"/>
      <c r="E45" s="17"/>
      <c r="F45" s="17">
        <f t="shared" si="9"/>
        <v>0</v>
      </c>
      <c r="G45" s="17"/>
      <c r="H45" s="17"/>
      <c r="I45" s="13">
        <f t="shared" si="10"/>
        <v>0</v>
      </c>
      <c r="J45" s="17"/>
      <c r="K45" s="17"/>
      <c r="L45" s="17">
        <f t="shared" si="8"/>
        <v>0</v>
      </c>
      <c r="M45" s="17"/>
      <c r="N45" s="17"/>
      <c r="O45" s="13">
        <f t="shared" si="11"/>
        <v>0</v>
      </c>
      <c r="P45" s="17"/>
      <c r="Q45" s="17"/>
      <c r="R45" s="17">
        <f t="shared" si="2"/>
        <v>0</v>
      </c>
      <c r="S45" s="17"/>
      <c r="T45" s="17"/>
      <c r="U45" s="17">
        <f t="shared" si="3"/>
        <v>0</v>
      </c>
      <c r="V45" s="17"/>
      <c r="W45" s="17"/>
      <c r="X45" s="17">
        <f t="shared" si="4"/>
        <v>0</v>
      </c>
      <c r="Y45" s="17"/>
      <c r="Z45" s="17"/>
      <c r="AA45" s="17">
        <f t="shared" si="6"/>
        <v>0</v>
      </c>
      <c r="AB45" s="17"/>
      <c r="AC45" s="218">
        <v>0</v>
      </c>
      <c r="AD45" s="114"/>
    </row>
    <row r="46" spans="1:30" ht="16.5" customHeight="1">
      <c r="A46" s="215" t="s">
        <v>132</v>
      </c>
      <c r="B46" s="219" t="s">
        <v>192</v>
      </c>
      <c r="C46" s="219" t="s">
        <v>193</v>
      </c>
      <c r="D46" s="17"/>
      <c r="E46" s="17"/>
      <c r="F46" s="17">
        <f t="shared" si="9"/>
        <v>0</v>
      </c>
      <c r="G46" s="17"/>
      <c r="H46" s="17"/>
      <c r="I46" s="13">
        <f t="shared" si="10"/>
        <v>0</v>
      </c>
      <c r="J46" s="17"/>
      <c r="K46" s="17"/>
      <c r="L46" s="17">
        <f t="shared" si="8"/>
        <v>0</v>
      </c>
      <c r="M46" s="17"/>
      <c r="N46" s="17"/>
      <c r="O46" s="13">
        <f t="shared" si="11"/>
        <v>0</v>
      </c>
      <c r="P46" s="17"/>
      <c r="Q46" s="17"/>
      <c r="R46" s="17">
        <f t="shared" si="2"/>
        <v>0</v>
      </c>
      <c r="S46" s="17"/>
      <c r="T46" s="17"/>
      <c r="U46" s="17">
        <f t="shared" si="3"/>
        <v>0</v>
      </c>
      <c r="V46" s="17"/>
      <c r="W46" s="17"/>
      <c r="X46" s="17">
        <f t="shared" si="4"/>
        <v>0</v>
      </c>
      <c r="Y46" s="17"/>
      <c r="Z46" s="17"/>
      <c r="AA46" s="17">
        <f t="shared" si="6"/>
        <v>0</v>
      </c>
      <c r="AB46" s="17"/>
      <c r="AC46" s="218">
        <v>0</v>
      </c>
      <c r="AD46" s="114"/>
    </row>
    <row r="47" spans="1:30" ht="16.5" customHeight="1">
      <c r="A47" s="215" t="s">
        <v>133</v>
      </c>
      <c r="B47" s="219" t="s">
        <v>412</v>
      </c>
      <c r="C47" s="219" t="s">
        <v>413</v>
      </c>
      <c r="D47" s="17"/>
      <c r="E47" s="17"/>
      <c r="F47" s="17">
        <f t="shared" si="9"/>
        <v>0</v>
      </c>
      <c r="G47" s="17"/>
      <c r="H47" s="17"/>
      <c r="I47" s="13">
        <f t="shared" si="10"/>
        <v>0</v>
      </c>
      <c r="J47" s="17"/>
      <c r="K47" s="17"/>
      <c r="L47" s="17">
        <f t="shared" si="8"/>
        <v>0</v>
      </c>
      <c r="M47" s="17"/>
      <c r="N47" s="17"/>
      <c r="O47" s="13">
        <f t="shared" si="11"/>
        <v>0</v>
      </c>
      <c r="P47" s="17"/>
      <c r="Q47" s="17"/>
      <c r="R47" s="17">
        <f t="shared" si="2"/>
        <v>0</v>
      </c>
      <c r="S47" s="17"/>
      <c r="T47" s="17"/>
      <c r="U47" s="17">
        <f t="shared" si="3"/>
        <v>0</v>
      </c>
      <c r="V47" s="17"/>
      <c r="W47" s="17"/>
      <c r="X47" s="17">
        <f t="shared" si="4"/>
        <v>0</v>
      </c>
      <c r="Y47" s="17"/>
      <c r="Z47" s="17"/>
      <c r="AA47" s="17">
        <f t="shared" si="6"/>
        <v>0</v>
      </c>
      <c r="AB47" s="17"/>
      <c r="AC47" s="218">
        <v>0</v>
      </c>
      <c r="AD47" s="114"/>
    </row>
    <row r="48" spans="1:30" ht="16.5" customHeight="1">
      <c r="A48" s="215" t="s">
        <v>134</v>
      </c>
      <c r="B48" s="219" t="s">
        <v>435</v>
      </c>
      <c r="C48" s="219" t="s">
        <v>436</v>
      </c>
      <c r="D48" s="17"/>
      <c r="E48" s="17"/>
      <c r="F48" s="17">
        <f t="shared" si="9"/>
        <v>0</v>
      </c>
      <c r="G48" s="17"/>
      <c r="H48" s="17"/>
      <c r="I48" s="13">
        <f t="shared" si="10"/>
        <v>0</v>
      </c>
      <c r="J48" s="17"/>
      <c r="K48" s="17"/>
      <c r="L48" s="17">
        <f t="shared" si="8"/>
        <v>0</v>
      </c>
      <c r="M48" s="17"/>
      <c r="N48" s="17"/>
      <c r="O48" s="13">
        <f t="shared" si="11"/>
        <v>0</v>
      </c>
      <c r="P48" s="17"/>
      <c r="Q48" s="17"/>
      <c r="R48" s="17">
        <f t="shared" si="2"/>
        <v>0</v>
      </c>
      <c r="S48" s="17"/>
      <c r="T48" s="17"/>
      <c r="U48" s="17">
        <f t="shared" si="3"/>
        <v>0</v>
      </c>
      <c r="V48" s="17"/>
      <c r="W48" s="17"/>
      <c r="X48" s="17">
        <f t="shared" si="4"/>
        <v>0</v>
      </c>
      <c r="Y48" s="17"/>
      <c r="Z48" s="17"/>
      <c r="AA48" s="17">
        <f t="shared" si="6"/>
        <v>0</v>
      </c>
      <c r="AB48" s="17"/>
      <c r="AC48" s="218">
        <v>0</v>
      </c>
      <c r="AD48" s="114"/>
    </row>
    <row r="49" spans="1:30" ht="16.5" customHeight="1" thickBot="1">
      <c r="A49" s="222" t="s">
        <v>135</v>
      </c>
      <c r="B49" s="245" t="s">
        <v>220</v>
      </c>
      <c r="C49" s="245" t="s">
        <v>18</v>
      </c>
      <c r="D49" s="246"/>
      <c r="E49" s="246"/>
      <c r="F49" s="246">
        <f t="shared" si="9"/>
        <v>0</v>
      </c>
      <c r="G49" s="246"/>
      <c r="H49" s="246"/>
      <c r="I49" s="247">
        <f t="shared" si="10"/>
        <v>0</v>
      </c>
      <c r="J49" s="246"/>
      <c r="K49" s="246"/>
      <c r="L49" s="246">
        <f t="shared" si="8"/>
        <v>0</v>
      </c>
      <c r="M49" s="246"/>
      <c r="N49" s="246"/>
      <c r="O49" s="247">
        <f t="shared" si="11"/>
        <v>0</v>
      </c>
      <c r="P49" s="246"/>
      <c r="Q49" s="246"/>
      <c r="R49" s="246">
        <f t="shared" si="2"/>
        <v>0</v>
      </c>
      <c r="S49" s="246"/>
      <c r="T49" s="246"/>
      <c r="U49" s="246">
        <f t="shared" si="3"/>
        <v>0</v>
      </c>
      <c r="V49" s="246"/>
      <c r="W49" s="246"/>
      <c r="X49" s="246">
        <f t="shared" si="4"/>
        <v>0</v>
      </c>
      <c r="Y49" s="246"/>
      <c r="Z49" s="246"/>
      <c r="AA49" s="246">
        <f t="shared" si="6"/>
        <v>0</v>
      </c>
      <c r="AB49" s="246"/>
      <c r="AC49" s="248">
        <v>0</v>
      </c>
      <c r="AD49" s="112"/>
    </row>
    <row r="50" spans="1:32" s="8" customFormat="1" ht="16.5" customHeight="1">
      <c r="A50" s="29"/>
      <c r="B50" s="62"/>
      <c r="C50" s="62"/>
      <c r="F50" s="7"/>
      <c r="I50" s="7"/>
      <c r="L50" s="7"/>
      <c r="O50" s="7"/>
      <c r="R50" s="7"/>
      <c r="U50" s="7"/>
      <c r="X50" s="7"/>
      <c r="AA50" s="7"/>
      <c r="AB50" s="65"/>
      <c r="AC50" s="7"/>
      <c r="AF50" s="7"/>
    </row>
    <row r="51" spans="1:32" ht="16.5" customHeight="1">
      <c r="A51" s="29"/>
      <c r="B51" s="62"/>
      <c r="C51" s="62"/>
      <c r="D51" s="8"/>
      <c r="E51" s="8"/>
      <c r="F51" s="7"/>
      <c r="G51" s="8"/>
      <c r="H51" s="8"/>
      <c r="I51" s="7"/>
      <c r="J51" s="8"/>
      <c r="K51" s="8"/>
      <c r="L51" s="7"/>
      <c r="M51" s="8"/>
      <c r="N51" s="8"/>
      <c r="O51" s="7"/>
      <c r="P51" s="8"/>
      <c r="Q51" s="8"/>
      <c r="R51" s="7"/>
      <c r="S51" s="8"/>
      <c r="T51" s="8"/>
      <c r="U51" s="7"/>
      <c r="V51" s="8"/>
      <c r="W51" s="8"/>
      <c r="X51" s="7"/>
      <c r="Y51" s="8"/>
      <c r="Z51" s="8"/>
      <c r="AA51" s="7"/>
      <c r="AB51" s="65"/>
      <c r="AC51" s="7"/>
      <c r="AD51" s="8"/>
      <c r="AF51" s="7"/>
    </row>
    <row r="52" spans="1:32" ht="15.75" customHeight="1">
      <c r="A52" s="29"/>
      <c r="B52" s="62"/>
      <c r="C52" s="62"/>
      <c r="D52" s="8"/>
      <c r="E52" s="8"/>
      <c r="F52" s="7"/>
      <c r="G52" s="8"/>
      <c r="H52" s="8"/>
      <c r="I52" s="7"/>
      <c r="J52" s="8"/>
      <c r="K52" s="8"/>
      <c r="L52" s="7"/>
      <c r="M52" s="8"/>
      <c r="N52" s="8"/>
      <c r="O52" s="7"/>
      <c r="P52" s="8"/>
      <c r="Q52" s="8"/>
      <c r="R52" s="7"/>
      <c r="S52" s="8"/>
      <c r="T52" s="8"/>
      <c r="U52" s="7"/>
      <c r="V52" s="8"/>
      <c r="W52" s="8"/>
      <c r="X52" s="7"/>
      <c r="Y52" s="8"/>
      <c r="Z52" s="8"/>
      <c r="AA52" s="7"/>
      <c r="AB52" s="65"/>
      <c r="AC52" s="7"/>
      <c r="AD52" s="66"/>
      <c r="AE52" s="66"/>
      <c r="AF52" s="7"/>
    </row>
    <row r="53" spans="1:29" s="8" customFormat="1" ht="15">
      <c r="A53" s="29"/>
      <c r="B53" s="64"/>
      <c r="F53" s="7"/>
      <c r="I53" s="7"/>
      <c r="J53" s="7"/>
      <c r="K53" s="7"/>
      <c r="L53" s="7"/>
      <c r="M53" s="7"/>
      <c r="N53" s="7"/>
      <c r="O53" s="7"/>
      <c r="P53" s="7"/>
      <c r="Q53" s="7"/>
      <c r="T53" s="7"/>
      <c r="AB53" s="7"/>
      <c r="AC53" s="7"/>
    </row>
    <row r="54" spans="2:32" ht="15">
      <c r="B54" s="64"/>
      <c r="C54" s="8"/>
      <c r="D54" s="8"/>
      <c r="E54" s="8"/>
      <c r="F54" s="7"/>
      <c r="G54" s="8"/>
      <c r="H54" s="8"/>
      <c r="I54" s="7"/>
      <c r="J54" s="7"/>
      <c r="K54" s="7"/>
      <c r="L54" s="7"/>
      <c r="M54" s="7"/>
      <c r="N54" s="7"/>
      <c r="O54" s="7"/>
      <c r="P54" s="7"/>
      <c r="Q54" s="7"/>
      <c r="R54" s="8"/>
      <c r="S54" s="8"/>
      <c r="T54" s="7"/>
      <c r="U54" s="8"/>
      <c r="V54" s="8"/>
      <c r="W54" s="8"/>
      <c r="X54" s="8"/>
      <c r="Y54" s="8"/>
      <c r="Z54" s="8"/>
      <c r="AA54" s="8"/>
      <c r="AB54" s="7"/>
      <c r="AC54" s="7"/>
      <c r="AD54" s="8"/>
      <c r="AF54" s="7"/>
    </row>
    <row r="55" spans="2:32" ht="15">
      <c r="B55" s="60"/>
      <c r="AF55" s="7"/>
    </row>
    <row r="56" spans="2:32" ht="9.75" customHeight="1">
      <c r="B56" s="60"/>
      <c r="AB56" s="3"/>
      <c r="AF56" s="7"/>
    </row>
    <row r="57" spans="2:32" ht="9.75" customHeight="1">
      <c r="B57" s="60"/>
      <c r="AF57" s="7"/>
    </row>
    <row r="58" spans="2:32" ht="16.5" customHeight="1">
      <c r="B58" s="60"/>
      <c r="C58" s="2"/>
      <c r="AB58" s="3"/>
      <c r="AF58" s="7"/>
    </row>
    <row r="59" spans="2:32" ht="16.5" customHeight="1">
      <c r="B59" s="60"/>
      <c r="C59" s="2"/>
      <c r="AB59" s="3"/>
      <c r="AF59" s="7"/>
    </row>
    <row r="60" spans="2:32" ht="18" customHeight="1">
      <c r="B60" s="60"/>
      <c r="C60" s="2"/>
      <c r="AB60" s="3"/>
      <c r="AD60" s="10"/>
      <c r="AE60" s="6"/>
      <c r="AF60" s="7"/>
    </row>
    <row r="61" spans="2:32" ht="18" customHeight="1">
      <c r="B61" s="2"/>
      <c r="C61" s="2"/>
      <c r="AB61" s="3"/>
      <c r="AE61" s="6"/>
      <c r="AF61" s="7"/>
    </row>
    <row r="62" spans="2:32" ht="18" customHeight="1">
      <c r="B62" s="2"/>
      <c r="C62" s="2"/>
      <c r="AB62" s="3"/>
      <c r="AF62" s="7"/>
    </row>
    <row r="63" spans="2:32" ht="18" customHeight="1">
      <c r="B63" s="2"/>
      <c r="C63" s="2"/>
      <c r="AB63" s="3"/>
      <c r="AF63" s="7"/>
    </row>
    <row r="64" spans="2:32" ht="18" customHeight="1">
      <c r="B64" s="2"/>
      <c r="C64" s="2"/>
      <c r="AB64" s="3"/>
      <c r="AF64" s="7"/>
    </row>
    <row r="65" spans="2:32" ht="18" customHeight="1">
      <c r="B65" s="2"/>
      <c r="C65" s="2"/>
      <c r="AB65" s="3"/>
      <c r="AD65" s="5"/>
      <c r="AE65" s="66"/>
      <c r="AF65" s="7"/>
    </row>
    <row r="66" spans="2:32" ht="18" customHeight="1">
      <c r="B66" s="2"/>
      <c r="C66" s="2"/>
      <c r="AB66" s="3"/>
      <c r="AF66" s="7"/>
    </row>
    <row r="67" spans="2:32" ht="18" customHeight="1">
      <c r="B67" s="2"/>
      <c r="C67" s="2"/>
      <c r="AB67" s="3"/>
      <c r="AF67" s="7"/>
    </row>
    <row r="68" spans="2:32" ht="18" customHeight="1">
      <c r="B68" s="2"/>
      <c r="C68" s="2"/>
      <c r="AB68" s="3"/>
      <c r="AD68" s="10"/>
      <c r="AE68" s="6"/>
      <c r="AF68" s="7"/>
    </row>
    <row r="69" spans="2:32" ht="18" customHeight="1">
      <c r="B69" s="2"/>
      <c r="C69" s="2"/>
      <c r="AB69" s="3"/>
      <c r="AD69" s="6"/>
      <c r="AE69" s="6"/>
      <c r="AF69" s="7"/>
    </row>
    <row r="70" spans="2:32" ht="18" customHeight="1">
      <c r="B70" s="2"/>
      <c r="C70" s="2"/>
      <c r="AB70" s="3"/>
      <c r="AF70" s="7"/>
    </row>
    <row r="71" spans="1:32" s="5" customFormat="1" ht="18" customHeight="1">
      <c r="A71" s="34"/>
      <c r="B71" s="2"/>
      <c r="C71" s="2"/>
      <c r="D71" s="1"/>
      <c r="E71" s="1"/>
      <c r="F71" s="2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2"/>
      <c r="U71" s="1"/>
      <c r="V71" s="1"/>
      <c r="W71" s="1"/>
      <c r="X71" s="1"/>
      <c r="Y71" s="1"/>
      <c r="Z71" s="1"/>
      <c r="AA71" s="1"/>
      <c r="AB71" s="2"/>
      <c r="AC71" s="2"/>
      <c r="AD71" s="1"/>
      <c r="AE71" s="8"/>
      <c r="AF71" s="7"/>
    </row>
    <row r="72" ht="11.25">
      <c r="AF72" s="7"/>
    </row>
    <row r="73" spans="30:32" ht="11.25">
      <c r="AD73" s="10"/>
      <c r="AE73" s="66"/>
      <c r="AF73" s="7"/>
    </row>
    <row r="75" ht="11.25">
      <c r="AE75" s="6"/>
    </row>
    <row r="76" ht="11.25">
      <c r="AE76" s="6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43">
      <selection activeCell="P23" sqref="P23"/>
    </sheetView>
  </sheetViews>
  <sheetFormatPr defaultColWidth="11.421875" defaultRowHeight="12.75"/>
  <cols>
    <col min="1" max="1" width="3.57421875" style="28" customWidth="1"/>
    <col min="2" max="2" width="19.140625" style="1" customWidth="1"/>
    <col min="3" max="3" width="25.140625" style="1" customWidth="1"/>
    <col min="4" max="4" width="3.28125" style="2" customWidth="1"/>
    <col min="5" max="5" width="5.00390625" style="1" customWidth="1"/>
    <col min="6" max="6" width="6.7109375" style="2" customWidth="1"/>
    <col min="7" max="7" width="3.28125" style="1" customWidth="1"/>
    <col min="8" max="8" width="5.28125" style="1" customWidth="1"/>
    <col min="9" max="9" width="6.7109375" style="2" customWidth="1"/>
    <col min="10" max="10" width="3.28125" style="1" customWidth="1"/>
    <col min="11" max="11" width="4.8515625" style="1" customWidth="1"/>
    <col min="12" max="12" width="6.7109375" style="2" customWidth="1"/>
    <col min="13" max="13" width="3.28125" style="1" customWidth="1"/>
    <col min="14" max="14" width="5.421875" style="1" customWidth="1"/>
    <col min="15" max="15" width="10.140625" style="2" customWidth="1"/>
    <col min="16" max="16" width="16.8515625" style="1" bestFit="1" customWidth="1"/>
    <col min="17" max="17" width="4.8515625" style="8" customWidth="1"/>
    <col min="18" max="18" width="10.00390625" style="8" customWidth="1"/>
    <col min="19" max="16384" width="11.421875" style="1" customWidth="1"/>
  </cols>
  <sheetData>
    <row r="1" spans="1:18" ht="16.5" customHeight="1">
      <c r="A1" s="29"/>
      <c r="B1" s="46" t="s">
        <v>239</v>
      </c>
      <c r="C1" s="8"/>
      <c r="D1" s="7"/>
      <c r="E1" s="8"/>
      <c r="F1" s="7"/>
      <c r="G1" s="8"/>
      <c r="H1" s="8"/>
      <c r="I1" s="7"/>
      <c r="J1" s="8"/>
      <c r="K1" s="8"/>
      <c r="L1" s="7"/>
      <c r="M1" s="8"/>
      <c r="N1" s="8"/>
      <c r="O1" s="7"/>
      <c r="P1" s="8"/>
      <c r="R1" s="7"/>
    </row>
    <row r="2" spans="1:18" s="8" customFormat="1" ht="11.25">
      <c r="A2" s="29"/>
      <c r="B2" s="7" t="s">
        <v>2</v>
      </c>
      <c r="D2" s="7"/>
      <c r="F2" s="7"/>
      <c r="I2" s="7"/>
      <c r="L2" s="7"/>
      <c r="O2" s="7"/>
      <c r="R2" s="7"/>
    </row>
    <row r="3" spans="1:18" ht="13.5" customHeight="1">
      <c r="A3" s="29"/>
      <c r="B3" s="8" t="s">
        <v>143</v>
      </c>
      <c r="C3" s="8"/>
      <c r="D3" s="7"/>
      <c r="E3" s="8"/>
      <c r="F3" s="7"/>
      <c r="G3" s="8"/>
      <c r="H3" s="8"/>
      <c r="I3" s="7"/>
      <c r="J3" s="8"/>
      <c r="K3" s="8"/>
      <c r="L3" s="7"/>
      <c r="M3" s="8"/>
      <c r="N3" s="8"/>
      <c r="O3" s="7"/>
      <c r="P3" s="8"/>
      <c r="R3" s="7"/>
    </row>
    <row r="4" spans="1:18" ht="11.25">
      <c r="A4" s="29"/>
      <c r="B4" s="8" t="s">
        <v>240</v>
      </c>
      <c r="C4" s="8"/>
      <c r="D4" s="7"/>
      <c r="E4" s="8"/>
      <c r="F4" s="7"/>
      <c r="G4" s="8"/>
      <c r="H4" s="8"/>
      <c r="I4" s="7"/>
      <c r="J4" s="8"/>
      <c r="K4" s="8"/>
      <c r="L4" s="7"/>
      <c r="M4" s="8"/>
      <c r="N4" s="8"/>
      <c r="O4" s="7"/>
      <c r="P4" s="8"/>
      <c r="R4" s="7"/>
    </row>
    <row r="5" spans="1:18" ht="11.25">
      <c r="A5" s="29"/>
      <c r="B5" s="8" t="s">
        <v>241</v>
      </c>
      <c r="C5" s="8"/>
      <c r="D5" s="7"/>
      <c r="E5" s="8"/>
      <c r="F5" s="7"/>
      <c r="G5" s="8"/>
      <c r="H5" s="8"/>
      <c r="I5" s="7"/>
      <c r="J5" s="8"/>
      <c r="K5" s="8"/>
      <c r="L5" s="7"/>
      <c r="M5" s="8"/>
      <c r="N5" s="8"/>
      <c r="O5" s="7"/>
      <c r="P5" s="8"/>
      <c r="R5" s="7"/>
    </row>
    <row r="6" spans="1:18" ht="11.25">
      <c r="A6" s="29"/>
      <c r="B6" s="8" t="s">
        <v>242</v>
      </c>
      <c r="C6" s="8"/>
      <c r="D6" s="7"/>
      <c r="E6" s="8"/>
      <c r="F6" s="7"/>
      <c r="G6" s="8"/>
      <c r="H6" s="8"/>
      <c r="I6" s="7"/>
      <c r="J6" s="8"/>
      <c r="K6" s="8"/>
      <c r="L6" s="7"/>
      <c r="M6" s="8"/>
      <c r="N6" s="8"/>
      <c r="O6" s="7"/>
      <c r="P6" s="8"/>
      <c r="R6" s="7"/>
    </row>
    <row r="7" spans="1:18" ht="29.25" customHeight="1">
      <c r="A7" s="29"/>
      <c r="B7" s="8"/>
      <c r="C7" s="8"/>
      <c r="D7" s="7"/>
      <c r="E7" s="8"/>
      <c r="F7" s="7"/>
      <c r="G7" s="8"/>
      <c r="H7" s="8"/>
      <c r="I7" s="7"/>
      <c r="J7" s="8"/>
      <c r="K7" s="8"/>
      <c r="L7" s="7"/>
      <c r="M7" s="8"/>
      <c r="N7" s="8"/>
      <c r="O7" s="7"/>
      <c r="P7" s="8"/>
      <c r="R7" s="7"/>
    </row>
    <row r="8" spans="1:18" s="8" customFormat="1" ht="28.5" customHeight="1" thickBot="1">
      <c r="A8" s="29"/>
      <c r="B8" s="8" t="s">
        <v>3</v>
      </c>
      <c r="D8" s="7"/>
      <c r="F8" s="7"/>
      <c r="I8" s="7"/>
      <c r="L8" s="7"/>
      <c r="O8" s="7"/>
      <c r="R8" s="7"/>
    </row>
    <row r="9" spans="1:18" ht="11.25">
      <c r="A9" s="30"/>
      <c r="B9" s="24"/>
      <c r="C9" s="37"/>
      <c r="D9" s="39" t="s">
        <v>243</v>
      </c>
      <c r="E9" s="36"/>
      <c r="F9" s="40"/>
      <c r="G9" s="39" t="s">
        <v>234</v>
      </c>
      <c r="H9" s="36"/>
      <c r="I9" s="40"/>
      <c r="J9" s="39" t="s">
        <v>13</v>
      </c>
      <c r="K9" s="36"/>
      <c r="L9" s="40"/>
      <c r="M9" s="39" t="s">
        <v>228</v>
      </c>
      <c r="N9" s="36"/>
      <c r="O9" s="36"/>
      <c r="P9" s="48" t="s">
        <v>14</v>
      </c>
      <c r="Q9" s="7"/>
      <c r="R9" s="7"/>
    </row>
    <row r="10" spans="1:18" ht="11.25">
      <c r="A10" s="31"/>
      <c r="B10" s="25" t="s">
        <v>0</v>
      </c>
      <c r="C10" s="38" t="s">
        <v>1</v>
      </c>
      <c r="D10" s="75" t="s">
        <v>246</v>
      </c>
      <c r="E10" s="8"/>
      <c r="F10" s="27"/>
      <c r="G10" s="41" t="s">
        <v>245</v>
      </c>
      <c r="H10" s="8"/>
      <c r="I10" s="27"/>
      <c r="J10" s="41" t="s">
        <v>28</v>
      </c>
      <c r="K10" s="8"/>
      <c r="L10" s="27"/>
      <c r="M10" s="1" t="s">
        <v>244</v>
      </c>
      <c r="N10" s="8"/>
      <c r="O10" s="7"/>
      <c r="P10" s="49" t="s">
        <v>29</v>
      </c>
      <c r="R10" s="7"/>
    </row>
    <row r="11" spans="1:18" ht="16.5" customHeight="1" thickBot="1">
      <c r="A11" s="32"/>
      <c r="B11" s="26"/>
      <c r="C11" s="20"/>
      <c r="D11" s="76" t="s">
        <v>4</v>
      </c>
      <c r="E11" s="43" t="s">
        <v>5</v>
      </c>
      <c r="F11" s="44" t="s">
        <v>6</v>
      </c>
      <c r="G11" s="42" t="s">
        <v>4</v>
      </c>
      <c r="H11" s="43" t="s">
        <v>5</v>
      </c>
      <c r="I11" s="44" t="s">
        <v>6</v>
      </c>
      <c r="J11" s="42" t="s">
        <v>4</v>
      </c>
      <c r="K11" s="43" t="s">
        <v>5</v>
      </c>
      <c r="L11" s="44" t="s">
        <v>6</v>
      </c>
      <c r="M11" s="42" t="s">
        <v>4</v>
      </c>
      <c r="N11" s="43" t="s">
        <v>5</v>
      </c>
      <c r="O11" s="260" t="s">
        <v>6</v>
      </c>
      <c r="P11" s="123" t="s">
        <v>511</v>
      </c>
      <c r="R11" s="7"/>
    </row>
    <row r="12" spans="1:18" ht="16.5" customHeight="1">
      <c r="A12" s="211" t="s">
        <v>100</v>
      </c>
      <c r="B12" s="212" t="s">
        <v>256</v>
      </c>
      <c r="C12" s="212" t="s">
        <v>258</v>
      </c>
      <c r="D12" s="229">
        <v>21</v>
      </c>
      <c r="E12" s="227">
        <v>84</v>
      </c>
      <c r="F12" s="229">
        <f aca="true" t="shared" si="0" ref="F12:F43">SUM(E12)</f>
        <v>84</v>
      </c>
      <c r="G12" s="213">
        <v>12</v>
      </c>
      <c r="H12" s="213">
        <v>145.5</v>
      </c>
      <c r="I12" s="214">
        <f aca="true" t="shared" si="1" ref="I12:I43">F12+H12</f>
        <v>229.5</v>
      </c>
      <c r="J12" s="227">
        <v>6</v>
      </c>
      <c r="K12" s="227">
        <v>82.5</v>
      </c>
      <c r="L12" s="214">
        <v>229.5</v>
      </c>
      <c r="M12" s="213">
        <v>9</v>
      </c>
      <c r="N12" s="221">
        <v>130</v>
      </c>
      <c r="O12" s="252">
        <v>275.5</v>
      </c>
      <c r="P12" s="256"/>
      <c r="R12" s="7"/>
    </row>
    <row r="13" spans="1:18" ht="16.5" customHeight="1">
      <c r="A13" s="215" t="s">
        <v>101</v>
      </c>
      <c r="B13" s="21" t="s">
        <v>268</v>
      </c>
      <c r="C13" s="21" t="s">
        <v>269</v>
      </c>
      <c r="D13" s="11"/>
      <c r="E13" s="12"/>
      <c r="F13" s="11">
        <f t="shared" si="0"/>
        <v>0</v>
      </c>
      <c r="G13" s="12">
        <v>34</v>
      </c>
      <c r="H13" s="12">
        <v>122.5</v>
      </c>
      <c r="I13" s="11">
        <f t="shared" si="1"/>
        <v>122.5</v>
      </c>
      <c r="J13" s="18"/>
      <c r="K13" s="18"/>
      <c r="L13" s="11"/>
      <c r="M13" s="12">
        <v>12</v>
      </c>
      <c r="N13" s="51">
        <v>125.5</v>
      </c>
      <c r="O13" s="124">
        <v>248</v>
      </c>
      <c r="P13" s="54"/>
      <c r="Q13" s="6"/>
      <c r="R13" s="7"/>
    </row>
    <row r="14" spans="1:18" ht="18" customHeight="1">
      <c r="A14" s="215" t="s">
        <v>102</v>
      </c>
      <c r="B14" s="21" t="s">
        <v>266</v>
      </c>
      <c r="C14" s="21" t="s">
        <v>267</v>
      </c>
      <c r="D14" s="11">
        <v>12</v>
      </c>
      <c r="E14" s="12">
        <v>97.5</v>
      </c>
      <c r="F14" s="11">
        <f t="shared" si="0"/>
        <v>97.5</v>
      </c>
      <c r="G14" s="12">
        <v>10</v>
      </c>
      <c r="H14" s="12">
        <v>148.5</v>
      </c>
      <c r="I14" s="11">
        <f t="shared" si="1"/>
        <v>246</v>
      </c>
      <c r="J14" s="140">
        <v>28</v>
      </c>
      <c r="K14" s="140">
        <v>49.5</v>
      </c>
      <c r="L14" s="11">
        <v>246</v>
      </c>
      <c r="M14" s="12"/>
      <c r="N14" s="51"/>
      <c r="O14" s="124">
        <v>246</v>
      </c>
      <c r="P14" s="54"/>
      <c r="Q14" s="6"/>
      <c r="R14" s="7"/>
    </row>
    <row r="15" spans="1:18" ht="18" customHeight="1">
      <c r="A15" s="215" t="s">
        <v>103</v>
      </c>
      <c r="B15" s="59" t="s">
        <v>362</v>
      </c>
      <c r="C15" s="59" t="s">
        <v>507</v>
      </c>
      <c r="D15" s="11">
        <v>6</v>
      </c>
      <c r="E15" s="12">
        <v>106.5</v>
      </c>
      <c r="F15" s="11">
        <f t="shared" si="0"/>
        <v>106.5</v>
      </c>
      <c r="G15" s="12"/>
      <c r="H15" s="12"/>
      <c r="I15" s="11">
        <f t="shared" si="1"/>
        <v>106.5</v>
      </c>
      <c r="J15" s="12"/>
      <c r="K15" s="12"/>
      <c r="L15" s="11"/>
      <c r="M15" s="12">
        <v>7</v>
      </c>
      <c r="N15" s="51">
        <v>133</v>
      </c>
      <c r="O15" s="124">
        <v>239.5</v>
      </c>
      <c r="P15" s="257"/>
      <c r="R15" s="7"/>
    </row>
    <row r="16" spans="1:18" ht="20.25" customHeight="1">
      <c r="A16" s="215" t="s">
        <v>104</v>
      </c>
      <c r="B16" s="21" t="s">
        <v>291</v>
      </c>
      <c r="C16" s="21" t="s">
        <v>292</v>
      </c>
      <c r="D16" s="11"/>
      <c r="E16" s="12"/>
      <c r="F16" s="11">
        <f t="shared" si="0"/>
        <v>0</v>
      </c>
      <c r="G16" s="12">
        <v>57</v>
      </c>
      <c r="H16" s="12">
        <v>88</v>
      </c>
      <c r="I16" s="11">
        <f t="shared" si="1"/>
        <v>88</v>
      </c>
      <c r="J16" s="17">
        <v>7</v>
      </c>
      <c r="K16" s="17">
        <v>81</v>
      </c>
      <c r="L16" s="13">
        <v>169</v>
      </c>
      <c r="M16" s="12">
        <v>1</v>
      </c>
      <c r="N16" s="51">
        <v>142</v>
      </c>
      <c r="O16" s="124">
        <v>230</v>
      </c>
      <c r="P16" s="54"/>
      <c r="R16" s="7"/>
    </row>
    <row r="17" spans="1:18" ht="20.25" customHeight="1">
      <c r="A17" s="215" t="s">
        <v>105</v>
      </c>
      <c r="B17" s="21" t="s">
        <v>359</v>
      </c>
      <c r="C17" s="21" t="s">
        <v>148</v>
      </c>
      <c r="D17" s="11">
        <v>20</v>
      </c>
      <c r="E17" s="12">
        <v>85.5</v>
      </c>
      <c r="F17" s="11">
        <f t="shared" si="0"/>
        <v>85.5</v>
      </c>
      <c r="G17" s="12"/>
      <c r="H17" s="12"/>
      <c r="I17" s="11">
        <f t="shared" si="1"/>
        <v>85.5</v>
      </c>
      <c r="J17" s="16"/>
      <c r="K17" s="16"/>
      <c r="L17" s="11"/>
      <c r="M17" s="12">
        <v>6</v>
      </c>
      <c r="N17" s="51">
        <v>134.5</v>
      </c>
      <c r="O17" s="124">
        <v>220</v>
      </c>
      <c r="P17" s="54"/>
      <c r="Q17" s="6"/>
      <c r="R17" s="7"/>
    </row>
    <row r="18" spans="1:18" ht="18" customHeight="1">
      <c r="A18" s="215" t="s">
        <v>106</v>
      </c>
      <c r="B18" s="21" t="s">
        <v>505</v>
      </c>
      <c r="C18" s="21" t="s">
        <v>506</v>
      </c>
      <c r="D18" s="13">
        <v>23</v>
      </c>
      <c r="E18" s="17">
        <v>81</v>
      </c>
      <c r="F18" s="13">
        <f t="shared" si="0"/>
        <v>81</v>
      </c>
      <c r="G18" s="71"/>
      <c r="H18" s="71"/>
      <c r="I18" s="11">
        <f t="shared" si="1"/>
        <v>81</v>
      </c>
      <c r="J18" s="12">
        <v>3</v>
      </c>
      <c r="K18" s="12">
        <v>87</v>
      </c>
      <c r="L18" s="11">
        <v>168</v>
      </c>
      <c r="M18" s="12">
        <v>10</v>
      </c>
      <c r="N18" s="51">
        <v>128.5</v>
      </c>
      <c r="O18" s="124">
        <v>215.5</v>
      </c>
      <c r="P18" s="258"/>
      <c r="R18" s="7"/>
    </row>
    <row r="19" spans="1:18" ht="18" customHeight="1">
      <c r="A19" s="215" t="s">
        <v>107</v>
      </c>
      <c r="B19" s="59" t="s">
        <v>508</v>
      </c>
      <c r="C19" s="59" t="s">
        <v>439</v>
      </c>
      <c r="D19" s="11">
        <v>1</v>
      </c>
      <c r="E19" s="12">
        <v>114</v>
      </c>
      <c r="F19" s="11">
        <f t="shared" si="0"/>
        <v>114</v>
      </c>
      <c r="G19" s="12">
        <v>53</v>
      </c>
      <c r="H19" s="12">
        <v>94</v>
      </c>
      <c r="I19" s="11">
        <f t="shared" si="1"/>
        <v>208</v>
      </c>
      <c r="J19" s="17">
        <v>2</v>
      </c>
      <c r="K19" s="17">
        <v>88.5</v>
      </c>
      <c r="L19" s="11">
        <v>208</v>
      </c>
      <c r="M19" s="17">
        <v>37</v>
      </c>
      <c r="N19" s="218">
        <v>88</v>
      </c>
      <c r="O19" s="124">
        <v>208</v>
      </c>
      <c r="P19" s="54"/>
      <c r="R19" s="7"/>
    </row>
    <row r="20" spans="1:18" ht="18" customHeight="1">
      <c r="A20" s="215" t="s">
        <v>108</v>
      </c>
      <c r="B20" s="21" t="s">
        <v>247</v>
      </c>
      <c r="C20" s="21" t="s">
        <v>248</v>
      </c>
      <c r="D20" s="11">
        <v>2</v>
      </c>
      <c r="E20" s="12">
        <v>112.5</v>
      </c>
      <c r="F20" s="11">
        <f t="shared" si="0"/>
        <v>112.5</v>
      </c>
      <c r="G20" s="15"/>
      <c r="H20" s="15"/>
      <c r="I20" s="11">
        <f t="shared" si="1"/>
        <v>112.5</v>
      </c>
      <c r="J20" s="12">
        <v>1</v>
      </c>
      <c r="K20" s="12">
        <v>90</v>
      </c>
      <c r="L20" s="11">
        <v>202.5</v>
      </c>
      <c r="M20" s="17">
        <v>40</v>
      </c>
      <c r="N20" s="218">
        <v>83.5</v>
      </c>
      <c r="O20" s="124">
        <v>202.5</v>
      </c>
      <c r="P20" s="54"/>
      <c r="Q20" s="66"/>
      <c r="R20" s="7"/>
    </row>
    <row r="21" spans="1:18" ht="18" customHeight="1">
      <c r="A21" s="215" t="s">
        <v>109</v>
      </c>
      <c r="B21" s="21" t="s">
        <v>418</v>
      </c>
      <c r="C21" s="21" t="s">
        <v>497</v>
      </c>
      <c r="D21" s="11">
        <v>34</v>
      </c>
      <c r="E21" s="12">
        <v>64.5</v>
      </c>
      <c r="F21" s="11">
        <f t="shared" si="0"/>
        <v>64.5</v>
      </c>
      <c r="G21" s="12"/>
      <c r="H21" s="12"/>
      <c r="I21" s="11">
        <f t="shared" si="1"/>
        <v>64.5</v>
      </c>
      <c r="J21" s="17">
        <v>34</v>
      </c>
      <c r="K21" s="17">
        <v>40.5</v>
      </c>
      <c r="L21" s="13">
        <v>105</v>
      </c>
      <c r="M21" s="12">
        <v>4</v>
      </c>
      <c r="N21" s="51">
        <v>137.5</v>
      </c>
      <c r="O21" s="124">
        <v>202</v>
      </c>
      <c r="P21" s="54"/>
      <c r="R21" s="7"/>
    </row>
    <row r="22" spans="1:18" ht="18" customHeight="1">
      <c r="A22" s="215" t="s">
        <v>110</v>
      </c>
      <c r="B22" s="58" t="s">
        <v>349</v>
      </c>
      <c r="C22" s="58" t="s">
        <v>350</v>
      </c>
      <c r="D22" s="11">
        <v>35</v>
      </c>
      <c r="E22" s="12">
        <v>63</v>
      </c>
      <c r="F22" s="11">
        <f t="shared" si="0"/>
        <v>63</v>
      </c>
      <c r="G22" s="12">
        <v>19</v>
      </c>
      <c r="H22" s="12">
        <v>135</v>
      </c>
      <c r="I22" s="11">
        <f t="shared" si="1"/>
        <v>198</v>
      </c>
      <c r="J22" s="16"/>
      <c r="K22" s="16"/>
      <c r="L22" s="11"/>
      <c r="M22" s="12"/>
      <c r="N22" s="51"/>
      <c r="O22" s="124">
        <v>198</v>
      </c>
      <c r="P22" s="259"/>
      <c r="R22" s="7"/>
    </row>
    <row r="23" spans="1:18" ht="18" customHeight="1">
      <c r="A23" s="215" t="s">
        <v>111</v>
      </c>
      <c r="B23" s="21" t="s">
        <v>274</v>
      </c>
      <c r="C23" s="21" t="s">
        <v>275</v>
      </c>
      <c r="D23" s="11">
        <v>3</v>
      </c>
      <c r="E23" s="14">
        <v>111</v>
      </c>
      <c r="F23" s="11">
        <f t="shared" si="0"/>
        <v>111</v>
      </c>
      <c r="G23" s="15"/>
      <c r="H23" s="15"/>
      <c r="I23" s="11">
        <f t="shared" si="1"/>
        <v>111</v>
      </c>
      <c r="J23" s="12">
        <v>4</v>
      </c>
      <c r="K23" s="12">
        <v>85.5</v>
      </c>
      <c r="L23" s="11">
        <v>196.5</v>
      </c>
      <c r="M23" s="12"/>
      <c r="N23" s="51"/>
      <c r="O23" s="124">
        <v>196.5</v>
      </c>
      <c r="P23" s="257"/>
      <c r="R23" s="7"/>
    </row>
    <row r="24" spans="1:18" ht="18" customHeight="1">
      <c r="A24" s="215" t="s">
        <v>112</v>
      </c>
      <c r="B24" s="58" t="s">
        <v>419</v>
      </c>
      <c r="C24" s="58" t="s">
        <v>420</v>
      </c>
      <c r="D24" s="11">
        <v>18</v>
      </c>
      <c r="E24" s="12">
        <v>88.5</v>
      </c>
      <c r="F24" s="11">
        <f t="shared" si="0"/>
        <v>88.5</v>
      </c>
      <c r="G24" s="12">
        <v>59</v>
      </c>
      <c r="H24" s="12">
        <v>98.5</v>
      </c>
      <c r="I24" s="11">
        <f t="shared" si="1"/>
        <v>187</v>
      </c>
      <c r="J24" s="12"/>
      <c r="K24" s="12"/>
      <c r="L24" s="11">
        <f>I24+K24</f>
        <v>187</v>
      </c>
      <c r="M24" s="12"/>
      <c r="N24" s="51"/>
      <c r="O24" s="124">
        <v>187</v>
      </c>
      <c r="P24" s="54"/>
      <c r="R24" s="7"/>
    </row>
    <row r="25" spans="1:18" s="74" customFormat="1" ht="18" customHeight="1">
      <c r="A25" s="215" t="s">
        <v>113</v>
      </c>
      <c r="B25" s="21" t="s">
        <v>145</v>
      </c>
      <c r="C25" s="21" t="s">
        <v>251</v>
      </c>
      <c r="D25" s="13">
        <v>48</v>
      </c>
      <c r="E25" s="17">
        <v>43.5</v>
      </c>
      <c r="F25" s="13">
        <f t="shared" si="0"/>
        <v>43.5</v>
      </c>
      <c r="G25" s="12">
        <v>45</v>
      </c>
      <c r="H25" s="12">
        <v>106</v>
      </c>
      <c r="I25" s="11">
        <f t="shared" si="1"/>
        <v>149.5</v>
      </c>
      <c r="J25" s="12">
        <v>10</v>
      </c>
      <c r="K25" s="12">
        <v>76.5</v>
      </c>
      <c r="L25" s="11">
        <v>182.5</v>
      </c>
      <c r="M25" s="12"/>
      <c r="N25" s="51"/>
      <c r="O25" s="124">
        <v>182.5</v>
      </c>
      <c r="P25" s="54"/>
      <c r="Q25" s="122"/>
      <c r="R25" s="94"/>
    </row>
    <row r="26" spans="1:18" ht="16.5" customHeight="1">
      <c r="A26" s="215" t="s">
        <v>114</v>
      </c>
      <c r="B26" s="21" t="s">
        <v>473</v>
      </c>
      <c r="C26" s="21" t="s">
        <v>474</v>
      </c>
      <c r="D26" s="11">
        <v>41</v>
      </c>
      <c r="E26" s="12">
        <v>54</v>
      </c>
      <c r="F26" s="11">
        <f t="shared" si="0"/>
        <v>54</v>
      </c>
      <c r="G26" s="12">
        <v>35</v>
      </c>
      <c r="H26" s="12">
        <v>121</v>
      </c>
      <c r="I26" s="11">
        <f t="shared" si="1"/>
        <v>175</v>
      </c>
      <c r="J26" s="12"/>
      <c r="K26" s="12"/>
      <c r="L26" s="11"/>
      <c r="M26" s="12"/>
      <c r="N26" s="51"/>
      <c r="O26" s="124">
        <v>175</v>
      </c>
      <c r="P26" s="257"/>
      <c r="Q26" s="6"/>
      <c r="R26" s="7"/>
    </row>
    <row r="27" spans="1:18" ht="16.5" customHeight="1">
      <c r="A27" s="215" t="s">
        <v>115</v>
      </c>
      <c r="B27" s="21" t="s">
        <v>475</v>
      </c>
      <c r="C27" s="21" t="s">
        <v>477</v>
      </c>
      <c r="D27" s="11"/>
      <c r="E27" s="12"/>
      <c r="F27" s="11">
        <f t="shared" si="0"/>
        <v>0</v>
      </c>
      <c r="G27" s="12"/>
      <c r="H27" s="12"/>
      <c r="I27" s="11">
        <f t="shared" si="1"/>
        <v>0</v>
      </c>
      <c r="J27" s="12">
        <v>14</v>
      </c>
      <c r="K27" s="12">
        <v>70.5</v>
      </c>
      <c r="L27" s="11">
        <v>70.5</v>
      </c>
      <c r="M27" s="12">
        <v>31</v>
      </c>
      <c r="N27" s="51">
        <v>97</v>
      </c>
      <c r="O27" s="124">
        <v>167.5</v>
      </c>
      <c r="P27" s="54"/>
      <c r="R27" s="7"/>
    </row>
    <row r="28" spans="1:18" ht="16.5" customHeight="1">
      <c r="A28" s="215" t="s">
        <v>116</v>
      </c>
      <c r="B28" s="22" t="s">
        <v>164</v>
      </c>
      <c r="C28" s="22" t="s">
        <v>165</v>
      </c>
      <c r="D28" s="11">
        <v>25</v>
      </c>
      <c r="E28" s="12">
        <v>78</v>
      </c>
      <c r="F28" s="11">
        <f t="shared" si="0"/>
        <v>78</v>
      </c>
      <c r="G28" s="15"/>
      <c r="H28" s="15"/>
      <c r="I28" s="11">
        <f t="shared" si="1"/>
        <v>78</v>
      </c>
      <c r="J28" s="12">
        <v>9</v>
      </c>
      <c r="K28" s="12">
        <v>78</v>
      </c>
      <c r="L28" s="11">
        <v>156</v>
      </c>
      <c r="M28" s="12"/>
      <c r="N28" s="51"/>
      <c r="O28" s="124">
        <v>156</v>
      </c>
      <c r="P28" s="54"/>
      <c r="R28" s="7"/>
    </row>
    <row r="29" spans="1:18" ht="16.5" customHeight="1">
      <c r="A29" s="215" t="s">
        <v>117</v>
      </c>
      <c r="B29" s="58" t="s">
        <v>362</v>
      </c>
      <c r="C29" s="58" t="s">
        <v>363</v>
      </c>
      <c r="D29" s="11">
        <v>36</v>
      </c>
      <c r="E29" s="12">
        <v>61.5</v>
      </c>
      <c r="F29" s="11">
        <f t="shared" si="0"/>
        <v>61.5</v>
      </c>
      <c r="G29" s="12"/>
      <c r="H29" s="12"/>
      <c r="I29" s="11">
        <f t="shared" si="1"/>
        <v>61.5</v>
      </c>
      <c r="J29" s="12"/>
      <c r="K29" s="12"/>
      <c r="L29" s="11"/>
      <c r="M29" s="12">
        <v>35</v>
      </c>
      <c r="N29" s="51">
        <v>91</v>
      </c>
      <c r="O29" s="124">
        <v>152.5</v>
      </c>
      <c r="P29" s="258"/>
      <c r="Q29" s="6"/>
      <c r="R29" s="7"/>
    </row>
    <row r="30" spans="1:18" ht="16.5" customHeight="1">
      <c r="A30" s="215" t="s">
        <v>118</v>
      </c>
      <c r="B30" s="21" t="s">
        <v>35</v>
      </c>
      <c r="C30" s="21" t="s">
        <v>484</v>
      </c>
      <c r="D30" s="11"/>
      <c r="E30" s="12"/>
      <c r="F30" s="11">
        <f t="shared" si="0"/>
        <v>0</v>
      </c>
      <c r="G30" s="12">
        <v>66</v>
      </c>
      <c r="H30" s="12">
        <v>74.5</v>
      </c>
      <c r="I30" s="11">
        <f t="shared" si="1"/>
        <v>74.5</v>
      </c>
      <c r="J30" s="12">
        <v>10</v>
      </c>
      <c r="K30" s="12">
        <v>76.5</v>
      </c>
      <c r="L30" s="11">
        <v>151</v>
      </c>
      <c r="M30" s="17">
        <v>47</v>
      </c>
      <c r="N30" s="218">
        <v>73</v>
      </c>
      <c r="O30" s="124">
        <v>151</v>
      </c>
      <c r="P30" s="54"/>
      <c r="R30" s="7"/>
    </row>
    <row r="31" spans="1:18" ht="16.5" customHeight="1">
      <c r="A31" s="215" t="s">
        <v>119</v>
      </c>
      <c r="B31" s="21" t="s">
        <v>259</v>
      </c>
      <c r="C31" s="21" t="s">
        <v>298</v>
      </c>
      <c r="D31" s="13">
        <v>46</v>
      </c>
      <c r="E31" s="102">
        <v>46.5</v>
      </c>
      <c r="F31" s="13">
        <f t="shared" si="0"/>
        <v>46.5</v>
      </c>
      <c r="G31" s="12"/>
      <c r="H31" s="12"/>
      <c r="I31" s="11">
        <f t="shared" si="1"/>
        <v>46.5</v>
      </c>
      <c r="J31" s="12">
        <v>18</v>
      </c>
      <c r="K31" s="12">
        <v>64.5</v>
      </c>
      <c r="L31" s="11">
        <f>K31+F31</f>
        <v>111</v>
      </c>
      <c r="M31" s="12">
        <v>38</v>
      </c>
      <c r="N31" s="51">
        <v>86.5</v>
      </c>
      <c r="O31" s="124">
        <v>151</v>
      </c>
      <c r="P31" s="54"/>
      <c r="R31" s="7"/>
    </row>
    <row r="32" spans="1:18" ht="16.5" customHeight="1">
      <c r="A32" s="215" t="s">
        <v>120</v>
      </c>
      <c r="B32" s="21" t="s">
        <v>254</v>
      </c>
      <c r="C32" s="21" t="s">
        <v>255</v>
      </c>
      <c r="D32" s="11">
        <v>26</v>
      </c>
      <c r="E32" s="12">
        <v>76.5</v>
      </c>
      <c r="F32" s="11">
        <f>SUM(E32)</f>
        <v>76.5</v>
      </c>
      <c r="G32" s="12"/>
      <c r="H32" s="12"/>
      <c r="I32" s="11">
        <f>F32+H32</f>
        <v>76.5</v>
      </c>
      <c r="J32" s="18"/>
      <c r="K32" s="18"/>
      <c r="L32" s="11">
        <v>74.5</v>
      </c>
      <c r="M32" s="12"/>
      <c r="N32" s="51"/>
      <c r="O32" s="124">
        <v>151</v>
      </c>
      <c r="P32" s="54"/>
      <c r="Q32" s="66"/>
      <c r="R32" s="7"/>
    </row>
    <row r="33" spans="1:18" ht="16.5" customHeight="1">
      <c r="A33" s="215" t="s">
        <v>121</v>
      </c>
      <c r="B33" s="59" t="s">
        <v>360</v>
      </c>
      <c r="C33" s="59" t="s">
        <v>361</v>
      </c>
      <c r="D33" s="11">
        <v>16</v>
      </c>
      <c r="E33" s="12">
        <v>91.5</v>
      </c>
      <c r="F33" s="11">
        <f t="shared" si="0"/>
        <v>91.5</v>
      </c>
      <c r="G33" s="18"/>
      <c r="H33" s="18"/>
      <c r="I33" s="11">
        <f t="shared" si="1"/>
        <v>91.5</v>
      </c>
      <c r="J33" s="72">
        <v>31</v>
      </c>
      <c r="K33" s="72">
        <v>45</v>
      </c>
      <c r="L33" s="70">
        <v>136.5</v>
      </c>
      <c r="M33" s="73"/>
      <c r="N33" s="141"/>
      <c r="O33" s="129">
        <v>136.5</v>
      </c>
      <c r="P33" s="54"/>
      <c r="R33" s="7"/>
    </row>
    <row r="34" spans="1:18" ht="16.5" customHeight="1">
      <c r="A34" s="215" t="s">
        <v>122</v>
      </c>
      <c r="B34" s="21" t="s">
        <v>299</v>
      </c>
      <c r="C34" s="21" t="s">
        <v>300</v>
      </c>
      <c r="D34" s="11">
        <v>28</v>
      </c>
      <c r="E34" s="12">
        <v>73.5</v>
      </c>
      <c r="F34" s="11">
        <f t="shared" si="0"/>
        <v>73.5</v>
      </c>
      <c r="G34" s="15"/>
      <c r="H34" s="15"/>
      <c r="I34" s="11">
        <f t="shared" si="1"/>
        <v>73.5</v>
      </c>
      <c r="J34" s="12"/>
      <c r="K34" s="12"/>
      <c r="L34" s="11"/>
      <c r="M34" s="12">
        <v>54</v>
      </c>
      <c r="N34" s="51">
        <v>62.5</v>
      </c>
      <c r="O34" s="124">
        <v>136</v>
      </c>
      <c r="P34" s="54"/>
      <c r="R34" s="7"/>
    </row>
    <row r="35" spans="1:18" ht="16.5" customHeight="1">
      <c r="A35" s="215" t="s">
        <v>123</v>
      </c>
      <c r="B35" s="58" t="s">
        <v>442</v>
      </c>
      <c r="C35" s="58" t="s">
        <v>443</v>
      </c>
      <c r="D35" s="11">
        <v>44</v>
      </c>
      <c r="E35" s="12">
        <v>49.5</v>
      </c>
      <c r="F35" s="11">
        <f t="shared" si="0"/>
        <v>49.5</v>
      </c>
      <c r="G35" s="12"/>
      <c r="H35" s="12"/>
      <c r="I35" s="11">
        <f t="shared" si="1"/>
        <v>49.5</v>
      </c>
      <c r="J35" s="12">
        <v>12</v>
      </c>
      <c r="K35" s="12">
        <v>73.5</v>
      </c>
      <c r="L35" s="11">
        <v>123</v>
      </c>
      <c r="M35" s="12"/>
      <c r="N35" s="51"/>
      <c r="O35" s="294">
        <v>123</v>
      </c>
      <c r="P35" s="54"/>
      <c r="R35" s="7"/>
    </row>
    <row r="36" spans="1:18" ht="16.5" customHeight="1" thickBot="1">
      <c r="A36" s="288" t="s">
        <v>124</v>
      </c>
      <c r="B36" s="290" t="s">
        <v>283</v>
      </c>
      <c r="C36" s="290" t="s">
        <v>284</v>
      </c>
      <c r="D36" s="291">
        <v>29</v>
      </c>
      <c r="E36" s="292">
        <v>72</v>
      </c>
      <c r="F36" s="291">
        <f t="shared" si="0"/>
        <v>72</v>
      </c>
      <c r="G36" s="292"/>
      <c r="H36" s="292"/>
      <c r="I36" s="291">
        <f t="shared" si="1"/>
        <v>72</v>
      </c>
      <c r="J36" s="292">
        <v>33</v>
      </c>
      <c r="K36" s="292">
        <v>42</v>
      </c>
      <c r="L36" s="291">
        <v>114</v>
      </c>
      <c r="M36" s="292"/>
      <c r="N36" s="293"/>
      <c r="O36" s="123">
        <v>114</v>
      </c>
      <c r="P36" s="295"/>
      <c r="R36" s="7"/>
    </row>
    <row r="37" spans="1:18" ht="16.5" customHeight="1">
      <c r="A37" s="211" t="s">
        <v>125</v>
      </c>
      <c r="B37" s="226" t="s">
        <v>493</v>
      </c>
      <c r="C37" s="226" t="s">
        <v>278</v>
      </c>
      <c r="D37" s="229">
        <v>16</v>
      </c>
      <c r="E37" s="227">
        <v>91.5</v>
      </c>
      <c r="F37" s="229">
        <f t="shared" si="0"/>
        <v>91.5</v>
      </c>
      <c r="G37" s="227"/>
      <c r="H37" s="227"/>
      <c r="I37" s="229">
        <f t="shared" si="1"/>
        <v>91.5</v>
      </c>
      <c r="J37" s="253"/>
      <c r="K37" s="253"/>
      <c r="L37" s="229"/>
      <c r="M37" s="227"/>
      <c r="N37" s="227"/>
      <c r="O37" s="261">
        <v>91.5</v>
      </c>
      <c r="P37" s="252"/>
      <c r="R37" s="7"/>
    </row>
    <row r="38" spans="1:18" ht="16.5" customHeight="1">
      <c r="A38" s="215" t="s">
        <v>126</v>
      </c>
      <c r="B38" s="219" t="s">
        <v>276</v>
      </c>
      <c r="C38" s="219" t="s">
        <v>277</v>
      </c>
      <c r="D38" s="13"/>
      <c r="E38" s="17"/>
      <c r="F38" s="13">
        <f t="shared" si="0"/>
        <v>0</v>
      </c>
      <c r="G38" s="17"/>
      <c r="H38" s="17"/>
      <c r="I38" s="13">
        <f t="shared" si="1"/>
        <v>0</v>
      </c>
      <c r="J38" s="17">
        <v>5</v>
      </c>
      <c r="K38" s="17">
        <v>84</v>
      </c>
      <c r="L38" s="13">
        <v>84</v>
      </c>
      <c r="M38" s="17"/>
      <c r="N38" s="17"/>
      <c r="O38" s="254">
        <v>84</v>
      </c>
      <c r="P38" s="124"/>
      <c r="R38" s="7"/>
    </row>
    <row r="39" spans="1:18" ht="16.5" customHeight="1">
      <c r="A39" s="215" t="s">
        <v>127</v>
      </c>
      <c r="B39" s="219" t="s">
        <v>499</v>
      </c>
      <c r="C39" s="219" t="s">
        <v>500</v>
      </c>
      <c r="D39" s="13"/>
      <c r="E39" s="17"/>
      <c r="F39" s="13">
        <f t="shared" si="0"/>
        <v>0</v>
      </c>
      <c r="G39" s="17"/>
      <c r="H39" s="17"/>
      <c r="I39" s="13">
        <f t="shared" si="1"/>
        <v>0</v>
      </c>
      <c r="J39" s="17"/>
      <c r="K39" s="17"/>
      <c r="L39" s="13"/>
      <c r="M39" s="17">
        <v>42</v>
      </c>
      <c r="N39" s="17">
        <v>80.5</v>
      </c>
      <c r="O39" s="254">
        <v>80.5</v>
      </c>
      <c r="P39" s="124"/>
      <c r="R39" s="7"/>
    </row>
    <row r="40" spans="1:18" ht="18" customHeight="1">
      <c r="A40" s="215" t="s">
        <v>128</v>
      </c>
      <c r="B40" s="219" t="s">
        <v>289</v>
      </c>
      <c r="C40" s="219" t="s">
        <v>290</v>
      </c>
      <c r="D40" s="13">
        <v>27</v>
      </c>
      <c r="E40" s="17">
        <v>75</v>
      </c>
      <c r="F40" s="13">
        <f t="shared" si="0"/>
        <v>75</v>
      </c>
      <c r="G40" s="17"/>
      <c r="H40" s="17"/>
      <c r="I40" s="13">
        <f t="shared" si="1"/>
        <v>75</v>
      </c>
      <c r="J40" s="17"/>
      <c r="K40" s="17"/>
      <c r="L40" s="13"/>
      <c r="M40" s="17"/>
      <c r="N40" s="17"/>
      <c r="O40" s="254">
        <v>75</v>
      </c>
      <c r="P40" s="125"/>
      <c r="R40" s="7"/>
    </row>
    <row r="41" spans="1:18" ht="18" customHeight="1">
      <c r="A41" s="215" t="s">
        <v>129</v>
      </c>
      <c r="B41" s="249" t="s">
        <v>336</v>
      </c>
      <c r="C41" s="249" t="s">
        <v>337</v>
      </c>
      <c r="D41" s="13"/>
      <c r="E41" s="17"/>
      <c r="F41" s="13">
        <f t="shared" si="0"/>
        <v>0</v>
      </c>
      <c r="G41" s="17"/>
      <c r="H41" s="17"/>
      <c r="I41" s="13">
        <f t="shared" si="1"/>
        <v>0</v>
      </c>
      <c r="J41" s="17">
        <v>23</v>
      </c>
      <c r="K41" s="17">
        <v>57</v>
      </c>
      <c r="L41" s="13">
        <v>57</v>
      </c>
      <c r="M41" s="17"/>
      <c r="N41" s="17"/>
      <c r="O41" s="254">
        <v>57</v>
      </c>
      <c r="P41" s="124"/>
      <c r="Q41" s="66"/>
      <c r="R41" s="7"/>
    </row>
    <row r="42" spans="1:18" ht="18" customHeight="1">
      <c r="A42" s="215" t="s">
        <v>130</v>
      </c>
      <c r="B42" s="219" t="s">
        <v>397</v>
      </c>
      <c r="C42" s="219" t="s">
        <v>398</v>
      </c>
      <c r="D42" s="13">
        <v>39</v>
      </c>
      <c r="E42" s="17">
        <v>57</v>
      </c>
      <c r="F42" s="13">
        <f t="shared" si="0"/>
        <v>57</v>
      </c>
      <c r="G42" s="17"/>
      <c r="H42" s="17"/>
      <c r="I42" s="13">
        <f t="shared" si="1"/>
        <v>57</v>
      </c>
      <c r="J42" s="17"/>
      <c r="K42" s="17"/>
      <c r="L42" s="13"/>
      <c r="M42" s="17"/>
      <c r="N42" s="17"/>
      <c r="O42" s="254">
        <v>57</v>
      </c>
      <c r="P42" s="125"/>
      <c r="R42" s="7"/>
    </row>
    <row r="43" spans="1:18" ht="18" customHeight="1">
      <c r="A43" s="215" t="s">
        <v>131</v>
      </c>
      <c r="B43" s="249" t="s">
        <v>445</v>
      </c>
      <c r="C43" s="249" t="s">
        <v>45</v>
      </c>
      <c r="D43" s="13"/>
      <c r="E43" s="17"/>
      <c r="F43" s="13">
        <f t="shared" si="0"/>
        <v>0</v>
      </c>
      <c r="G43" s="17"/>
      <c r="H43" s="17"/>
      <c r="I43" s="13">
        <f t="shared" si="1"/>
        <v>0</v>
      </c>
      <c r="J43" s="17"/>
      <c r="K43" s="17"/>
      <c r="L43" s="13"/>
      <c r="M43" s="17">
        <v>56</v>
      </c>
      <c r="N43" s="17">
        <v>56.5</v>
      </c>
      <c r="O43" s="254">
        <v>56.5</v>
      </c>
      <c r="P43" s="125"/>
      <c r="Q43" s="6"/>
      <c r="R43" s="7"/>
    </row>
    <row r="44" spans="1:18" ht="18" customHeight="1">
      <c r="A44" s="215" t="s">
        <v>132</v>
      </c>
      <c r="B44" s="219" t="s">
        <v>281</v>
      </c>
      <c r="C44" s="219" t="s">
        <v>282</v>
      </c>
      <c r="D44" s="13">
        <v>40</v>
      </c>
      <c r="E44" s="17">
        <v>55.5</v>
      </c>
      <c r="F44" s="13">
        <f aca="true" t="shared" si="2" ref="F44:F69">SUM(E44)</f>
        <v>55.5</v>
      </c>
      <c r="G44" s="17"/>
      <c r="H44" s="17"/>
      <c r="I44" s="13">
        <f aca="true" t="shared" si="3" ref="I44:I69">F44+H44</f>
        <v>55.5</v>
      </c>
      <c r="J44" s="17"/>
      <c r="K44" s="17"/>
      <c r="L44" s="13"/>
      <c r="M44" s="17"/>
      <c r="N44" s="17"/>
      <c r="O44" s="254">
        <v>55.5</v>
      </c>
      <c r="P44" s="125"/>
      <c r="Q44" s="6"/>
      <c r="R44" s="7"/>
    </row>
    <row r="45" spans="1:18" ht="18.75" customHeight="1">
      <c r="A45" s="215" t="s">
        <v>133</v>
      </c>
      <c r="B45" s="251" t="s">
        <v>440</v>
      </c>
      <c r="C45" s="251" t="s">
        <v>441</v>
      </c>
      <c r="D45" s="13">
        <v>43</v>
      </c>
      <c r="E45" s="17">
        <v>51</v>
      </c>
      <c r="F45" s="13">
        <f t="shared" si="2"/>
        <v>51</v>
      </c>
      <c r="G45" s="17"/>
      <c r="H45" s="17"/>
      <c r="I45" s="13">
        <f t="shared" si="3"/>
        <v>51</v>
      </c>
      <c r="J45" s="17"/>
      <c r="K45" s="17"/>
      <c r="L45" s="13"/>
      <c r="M45" s="17"/>
      <c r="N45" s="17"/>
      <c r="O45" s="254">
        <v>51</v>
      </c>
      <c r="P45" s="125"/>
      <c r="R45" s="7"/>
    </row>
    <row r="46" spans="1:18" s="9" customFormat="1" ht="16.5" customHeight="1">
      <c r="A46" s="215" t="s">
        <v>134</v>
      </c>
      <c r="B46" s="219" t="s">
        <v>261</v>
      </c>
      <c r="C46" s="219" t="s">
        <v>262</v>
      </c>
      <c r="D46" s="13">
        <v>47</v>
      </c>
      <c r="E46" s="17">
        <v>45</v>
      </c>
      <c r="F46" s="13">
        <f t="shared" si="2"/>
        <v>45</v>
      </c>
      <c r="G46" s="17"/>
      <c r="H46" s="17"/>
      <c r="I46" s="13">
        <f t="shared" si="3"/>
        <v>45</v>
      </c>
      <c r="J46" s="17"/>
      <c r="K46" s="17"/>
      <c r="L46" s="13"/>
      <c r="M46" s="17"/>
      <c r="N46" s="17"/>
      <c r="O46" s="254">
        <v>45</v>
      </c>
      <c r="P46" s="125"/>
      <c r="Q46" s="6"/>
      <c r="R46" s="7"/>
    </row>
    <row r="47" spans="1:18" s="9" customFormat="1" ht="16.5" customHeight="1">
      <c r="A47" s="215" t="s">
        <v>135</v>
      </c>
      <c r="B47" s="219" t="s">
        <v>447</v>
      </c>
      <c r="C47" s="219" t="s">
        <v>448</v>
      </c>
      <c r="D47" s="13"/>
      <c r="E47" s="17"/>
      <c r="F47" s="13">
        <f t="shared" si="2"/>
        <v>0</v>
      </c>
      <c r="G47" s="17"/>
      <c r="H47" s="17"/>
      <c r="I47" s="13">
        <f t="shared" si="3"/>
        <v>0</v>
      </c>
      <c r="J47" s="17">
        <v>35</v>
      </c>
      <c r="K47" s="17">
        <v>39</v>
      </c>
      <c r="L47" s="13">
        <v>39</v>
      </c>
      <c r="M47" s="17"/>
      <c r="N47" s="17"/>
      <c r="O47" s="254">
        <v>39</v>
      </c>
      <c r="P47" s="124"/>
      <c r="Q47" s="6"/>
      <c r="R47" s="7"/>
    </row>
    <row r="48" spans="1:18" ht="16.5" customHeight="1">
      <c r="A48" s="215" t="s">
        <v>136</v>
      </c>
      <c r="B48" s="249" t="s">
        <v>340</v>
      </c>
      <c r="C48" s="249" t="s">
        <v>341</v>
      </c>
      <c r="D48" s="13"/>
      <c r="E48" s="102"/>
      <c r="F48" s="13">
        <f t="shared" si="2"/>
        <v>0</v>
      </c>
      <c r="G48" s="17"/>
      <c r="H48" s="17"/>
      <c r="I48" s="13">
        <f t="shared" si="3"/>
        <v>0</v>
      </c>
      <c r="J48" s="17"/>
      <c r="K48" s="17"/>
      <c r="L48" s="13"/>
      <c r="M48" s="17"/>
      <c r="N48" s="17"/>
      <c r="O48" s="254">
        <v>0</v>
      </c>
      <c r="P48" s="125"/>
      <c r="Q48" s="6"/>
      <c r="R48" s="7"/>
    </row>
    <row r="49" spans="1:18" ht="16.5" customHeight="1">
      <c r="A49" s="215" t="s">
        <v>137</v>
      </c>
      <c r="B49" s="219" t="s">
        <v>395</v>
      </c>
      <c r="C49" s="219" t="s">
        <v>396</v>
      </c>
      <c r="D49" s="13"/>
      <c r="E49" s="102"/>
      <c r="F49" s="13">
        <f t="shared" si="2"/>
        <v>0</v>
      </c>
      <c r="G49" s="17"/>
      <c r="H49" s="17"/>
      <c r="I49" s="13">
        <f t="shared" si="3"/>
        <v>0</v>
      </c>
      <c r="J49" s="17"/>
      <c r="K49" s="17"/>
      <c r="L49" s="13"/>
      <c r="M49" s="17"/>
      <c r="N49" s="17"/>
      <c r="O49" s="254">
        <v>0</v>
      </c>
      <c r="P49" s="124"/>
      <c r="R49" s="7"/>
    </row>
    <row r="50" spans="1:18" ht="16.5" customHeight="1">
      <c r="A50" s="215" t="s">
        <v>138</v>
      </c>
      <c r="B50" s="216" t="s">
        <v>399</v>
      </c>
      <c r="C50" s="216" t="s">
        <v>400</v>
      </c>
      <c r="D50" s="13"/>
      <c r="E50" s="17"/>
      <c r="F50" s="13">
        <f t="shared" si="2"/>
        <v>0</v>
      </c>
      <c r="G50" s="17"/>
      <c r="H50" s="17"/>
      <c r="I50" s="13">
        <f t="shared" si="3"/>
        <v>0</v>
      </c>
      <c r="J50" s="17"/>
      <c r="K50" s="17"/>
      <c r="L50" s="13"/>
      <c r="M50" s="17"/>
      <c r="N50" s="17"/>
      <c r="O50" s="254">
        <v>0</v>
      </c>
      <c r="P50" s="124"/>
      <c r="R50" s="7"/>
    </row>
    <row r="51" spans="1:18" ht="16.5" customHeight="1">
      <c r="A51" s="215" t="s">
        <v>146</v>
      </c>
      <c r="B51" s="249" t="s">
        <v>494</v>
      </c>
      <c r="C51" s="249" t="s">
        <v>444</v>
      </c>
      <c r="D51" s="13"/>
      <c r="E51" s="17"/>
      <c r="F51" s="13">
        <f t="shared" si="2"/>
        <v>0</v>
      </c>
      <c r="G51" s="17"/>
      <c r="H51" s="17"/>
      <c r="I51" s="13">
        <f t="shared" si="3"/>
        <v>0</v>
      </c>
      <c r="J51" s="17"/>
      <c r="K51" s="17"/>
      <c r="L51" s="13"/>
      <c r="M51" s="17"/>
      <c r="N51" s="17"/>
      <c r="O51" s="254">
        <v>0</v>
      </c>
      <c r="P51" s="125"/>
      <c r="Q51" s="6"/>
      <c r="R51" s="7"/>
    </row>
    <row r="52" spans="1:18" s="8" customFormat="1" ht="16.5" customHeight="1">
      <c r="A52" s="215" t="s">
        <v>368</v>
      </c>
      <c r="B52" s="219" t="s">
        <v>259</v>
      </c>
      <c r="C52" s="219" t="s">
        <v>260</v>
      </c>
      <c r="D52" s="13"/>
      <c r="E52" s="17"/>
      <c r="F52" s="13">
        <f t="shared" si="2"/>
        <v>0</v>
      </c>
      <c r="G52" s="17"/>
      <c r="H52" s="17"/>
      <c r="I52" s="13">
        <f t="shared" si="3"/>
        <v>0</v>
      </c>
      <c r="J52" s="17"/>
      <c r="K52" s="17"/>
      <c r="L52" s="13"/>
      <c r="M52" s="17"/>
      <c r="N52" s="17"/>
      <c r="O52" s="254">
        <v>0</v>
      </c>
      <c r="P52" s="124"/>
      <c r="Q52" s="6"/>
      <c r="R52" s="7"/>
    </row>
    <row r="53" spans="1:18" ht="16.5" customHeight="1">
      <c r="A53" s="215" t="s">
        <v>369</v>
      </c>
      <c r="B53" s="219" t="s">
        <v>357</v>
      </c>
      <c r="C53" s="219" t="s">
        <v>358</v>
      </c>
      <c r="D53" s="13"/>
      <c r="E53" s="250"/>
      <c r="F53" s="13">
        <f t="shared" si="2"/>
        <v>0</v>
      </c>
      <c r="G53" s="17"/>
      <c r="H53" s="17"/>
      <c r="I53" s="13">
        <f t="shared" si="3"/>
        <v>0</v>
      </c>
      <c r="J53" s="17"/>
      <c r="K53" s="17"/>
      <c r="L53" s="13"/>
      <c r="M53" s="17"/>
      <c r="N53" s="17"/>
      <c r="O53" s="254">
        <v>0</v>
      </c>
      <c r="P53" s="125"/>
      <c r="R53" s="7"/>
    </row>
    <row r="54" spans="1:18" ht="16.5" customHeight="1">
      <c r="A54" s="215" t="s">
        <v>370</v>
      </c>
      <c r="B54" s="219" t="s">
        <v>256</v>
      </c>
      <c r="C54" s="219" t="s">
        <v>257</v>
      </c>
      <c r="D54" s="13"/>
      <c r="E54" s="17"/>
      <c r="F54" s="13">
        <f t="shared" si="2"/>
        <v>0</v>
      </c>
      <c r="G54" s="17"/>
      <c r="H54" s="17"/>
      <c r="I54" s="13">
        <f t="shared" si="3"/>
        <v>0</v>
      </c>
      <c r="J54" s="17"/>
      <c r="K54" s="17"/>
      <c r="L54" s="13"/>
      <c r="M54" s="17"/>
      <c r="N54" s="17"/>
      <c r="O54" s="254">
        <v>0</v>
      </c>
      <c r="P54" s="124"/>
      <c r="Q54" s="6"/>
      <c r="R54" s="7"/>
    </row>
    <row r="55" spans="1:18" ht="16.5" customHeight="1">
      <c r="A55" s="215" t="s">
        <v>371</v>
      </c>
      <c r="B55" s="219" t="s">
        <v>285</v>
      </c>
      <c r="C55" s="219" t="s">
        <v>286</v>
      </c>
      <c r="D55" s="13"/>
      <c r="E55" s="17"/>
      <c r="F55" s="13">
        <f t="shared" si="2"/>
        <v>0</v>
      </c>
      <c r="G55" s="17"/>
      <c r="H55" s="17"/>
      <c r="I55" s="13">
        <f t="shared" si="3"/>
        <v>0</v>
      </c>
      <c r="J55" s="17"/>
      <c r="K55" s="17"/>
      <c r="L55" s="13"/>
      <c r="M55" s="17"/>
      <c r="N55" s="17"/>
      <c r="O55" s="254">
        <v>0</v>
      </c>
      <c r="P55" s="124"/>
      <c r="R55" s="7"/>
    </row>
    <row r="56" spans="1:18" ht="16.5" customHeight="1">
      <c r="A56" s="215" t="s">
        <v>373</v>
      </c>
      <c r="B56" s="219" t="s">
        <v>37</v>
      </c>
      <c r="C56" s="219" t="s">
        <v>38</v>
      </c>
      <c r="D56" s="13"/>
      <c r="E56" s="17"/>
      <c r="F56" s="13">
        <f t="shared" si="2"/>
        <v>0</v>
      </c>
      <c r="G56" s="17"/>
      <c r="H56" s="17"/>
      <c r="I56" s="13">
        <f t="shared" si="3"/>
        <v>0</v>
      </c>
      <c r="J56" s="17"/>
      <c r="K56" s="17"/>
      <c r="L56" s="13"/>
      <c r="M56" s="17"/>
      <c r="N56" s="17"/>
      <c r="O56" s="254">
        <v>0</v>
      </c>
      <c r="P56" s="125"/>
      <c r="R56" s="7"/>
    </row>
    <row r="57" spans="1:18" s="8" customFormat="1" ht="16.5" customHeight="1">
      <c r="A57" s="215" t="s">
        <v>374</v>
      </c>
      <c r="B57" s="219" t="s">
        <v>252</v>
      </c>
      <c r="C57" s="219" t="s">
        <v>253</v>
      </c>
      <c r="D57" s="13"/>
      <c r="E57" s="17"/>
      <c r="F57" s="13">
        <f t="shared" si="2"/>
        <v>0</v>
      </c>
      <c r="G57" s="17"/>
      <c r="H57" s="17"/>
      <c r="I57" s="13">
        <f t="shared" si="3"/>
        <v>0</v>
      </c>
      <c r="J57" s="17"/>
      <c r="K57" s="17"/>
      <c r="L57" s="13"/>
      <c r="M57" s="17"/>
      <c r="N57" s="17"/>
      <c r="O57" s="254">
        <v>0</v>
      </c>
      <c r="P57" s="125"/>
      <c r="Q57" s="6"/>
      <c r="R57" s="7"/>
    </row>
    <row r="58" spans="1:18" ht="16.5" customHeight="1">
      <c r="A58" s="215" t="s">
        <v>375</v>
      </c>
      <c r="B58" s="219" t="s">
        <v>294</v>
      </c>
      <c r="C58" s="219" t="s">
        <v>295</v>
      </c>
      <c r="D58" s="13"/>
      <c r="E58" s="17"/>
      <c r="F58" s="13">
        <f t="shared" si="2"/>
        <v>0</v>
      </c>
      <c r="G58" s="17"/>
      <c r="H58" s="17"/>
      <c r="I58" s="13">
        <f t="shared" si="3"/>
        <v>0</v>
      </c>
      <c r="J58" s="17"/>
      <c r="K58" s="17"/>
      <c r="L58" s="13"/>
      <c r="M58" s="17"/>
      <c r="N58" s="17"/>
      <c r="O58" s="254">
        <v>0</v>
      </c>
      <c r="P58" s="124"/>
      <c r="Q58" s="6"/>
      <c r="R58" s="7"/>
    </row>
    <row r="59" spans="1:18" ht="16.5" customHeight="1">
      <c r="A59" s="215" t="s">
        <v>376</v>
      </c>
      <c r="B59" s="219" t="s">
        <v>296</v>
      </c>
      <c r="C59" s="219" t="s">
        <v>297</v>
      </c>
      <c r="D59" s="13"/>
      <c r="E59" s="17"/>
      <c r="F59" s="13">
        <f t="shared" si="2"/>
        <v>0</v>
      </c>
      <c r="G59" s="17"/>
      <c r="H59" s="17"/>
      <c r="I59" s="13">
        <f t="shared" si="3"/>
        <v>0</v>
      </c>
      <c r="J59" s="17"/>
      <c r="K59" s="17"/>
      <c r="L59" s="13"/>
      <c r="M59" s="17"/>
      <c r="N59" s="17"/>
      <c r="O59" s="254">
        <v>0</v>
      </c>
      <c r="P59" s="125"/>
      <c r="R59" s="7"/>
    </row>
    <row r="60" spans="1:18" s="8" customFormat="1" ht="16.5" customHeight="1">
      <c r="A60" s="215" t="s">
        <v>377</v>
      </c>
      <c r="B60" s="219" t="s">
        <v>85</v>
      </c>
      <c r="C60" s="219" t="s">
        <v>512</v>
      </c>
      <c r="D60" s="13"/>
      <c r="E60" s="17"/>
      <c r="F60" s="13">
        <f t="shared" si="2"/>
        <v>0</v>
      </c>
      <c r="G60" s="17"/>
      <c r="H60" s="17"/>
      <c r="I60" s="13">
        <f t="shared" si="3"/>
        <v>0</v>
      </c>
      <c r="J60" s="17"/>
      <c r="K60" s="17"/>
      <c r="L60" s="13"/>
      <c r="M60" s="17"/>
      <c r="N60" s="17"/>
      <c r="O60" s="254">
        <v>0</v>
      </c>
      <c r="P60" s="124"/>
      <c r="Q60" s="6"/>
      <c r="R60" s="7"/>
    </row>
    <row r="61" spans="1:18" ht="16.5" customHeight="1">
      <c r="A61" s="215" t="s">
        <v>378</v>
      </c>
      <c r="B61" s="219" t="s">
        <v>287</v>
      </c>
      <c r="C61" s="219" t="s">
        <v>288</v>
      </c>
      <c r="D61" s="13"/>
      <c r="E61" s="17"/>
      <c r="F61" s="13">
        <f t="shared" si="2"/>
        <v>0</v>
      </c>
      <c r="G61" s="17"/>
      <c r="H61" s="17"/>
      <c r="I61" s="13">
        <f t="shared" si="3"/>
        <v>0</v>
      </c>
      <c r="J61" s="17"/>
      <c r="K61" s="17"/>
      <c r="L61" s="13"/>
      <c r="M61" s="17"/>
      <c r="N61" s="17"/>
      <c r="O61" s="254">
        <v>0</v>
      </c>
      <c r="P61" s="124"/>
      <c r="R61" s="7"/>
    </row>
    <row r="62" spans="1:18" ht="16.5" customHeight="1">
      <c r="A62" s="215" t="s">
        <v>379</v>
      </c>
      <c r="B62" s="219" t="s">
        <v>279</v>
      </c>
      <c r="C62" s="219" t="s">
        <v>280</v>
      </c>
      <c r="D62" s="13"/>
      <c r="E62" s="17"/>
      <c r="F62" s="13">
        <f t="shared" si="2"/>
        <v>0</v>
      </c>
      <c r="G62" s="17"/>
      <c r="H62" s="17"/>
      <c r="I62" s="13">
        <f t="shared" si="3"/>
        <v>0</v>
      </c>
      <c r="J62" s="17"/>
      <c r="K62" s="17"/>
      <c r="L62" s="13"/>
      <c r="M62" s="17"/>
      <c r="N62" s="17"/>
      <c r="O62" s="254">
        <v>0</v>
      </c>
      <c r="P62" s="125"/>
      <c r="R62" s="7"/>
    </row>
    <row r="63" spans="1:18" ht="16.5" customHeight="1">
      <c r="A63" s="215" t="s">
        <v>380</v>
      </c>
      <c r="B63" s="249" t="s">
        <v>364</v>
      </c>
      <c r="C63" s="249" t="s">
        <v>365</v>
      </c>
      <c r="D63" s="13"/>
      <c r="E63" s="17"/>
      <c r="F63" s="13">
        <f t="shared" si="2"/>
        <v>0</v>
      </c>
      <c r="G63" s="17"/>
      <c r="H63" s="17"/>
      <c r="I63" s="13">
        <f t="shared" si="3"/>
        <v>0</v>
      </c>
      <c r="J63" s="17"/>
      <c r="K63" s="17"/>
      <c r="L63" s="13"/>
      <c r="M63" s="17"/>
      <c r="N63" s="17"/>
      <c r="O63" s="254">
        <v>0</v>
      </c>
      <c r="P63" s="125"/>
      <c r="Q63" s="6"/>
      <c r="R63" s="7"/>
    </row>
    <row r="64" spans="1:18" ht="16.5" customHeight="1">
      <c r="A64" s="215" t="s">
        <v>381</v>
      </c>
      <c r="B64" s="219" t="s">
        <v>98</v>
      </c>
      <c r="C64" s="219" t="s">
        <v>293</v>
      </c>
      <c r="D64" s="13"/>
      <c r="E64" s="17"/>
      <c r="F64" s="13">
        <f t="shared" si="2"/>
        <v>0</v>
      </c>
      <c r="G64" s="17"/>
      <c r="H64" s="17"/>
      <c r="I64" s="13">
        <f t="shared" si="3"/>
        <v>0</v>
      </c>
      <c r="J64" s="17"/>
      <c r="K64" s="17"/>
      <c r="L64" s="13"/>
      <c r="M64" s="17"/>
      <c r="N64" s="17"/>
      <c r="O64" s="254">
        <v>0</v>
      </c>
      <c r="P64" s="125"/>
      <c r="Q64" s="6"/>
      <c r="R64" s="7"/>
    </row>
    <row r="65" spans="1:18" ht="16.5" customHeight="1">
      <c r="A65" s="215" t="s">
        <v>382</v>
      </c>
      <c r="B65" s="219" t="s">
        <v>272</v>
      </c>
      <c r="C65" s="219" t="s">
        <v>273</v>
      </c>
      <c r="D65" s="13"/>
      <c r="E65" s="17"/>
      <c r="F65" s="13">
        <f t="shared" si="2"/>
        <v>0</v>
      </c>
      <c r="G65" s="17"/>
      <c r="H65" s="17"/>
      <c r="I65" s="13">
        <f t="shared" si="3"/>
        <v>0</v>
      </c>
      <c r="J65" s="17"/>
      <c r="K65" s="17"/>
      <c r="L65" s="13"/>
      <c r="M65" s="17"/>
      <c r="N65" s="17"/>
      <c r="O65" s="254">
        <v>0</v>
      </c>
      <c r="P65" s="125"/>
      <c r="R65" s="7"/>
    </row>
    <row r="66" spans="1:18" ht="16.5" customHeight="1">
      <c r="A66" s="215" t="s">
        <v>391</v>
      </c>
      <c r="B66" s="219" t="s">
        <v>249</v>
      </c>
      <c r="C66" s="219" t="s">
        <v>250</v>
      </c>
      <c r="D66" s="13"/>
      <c r="E66" s="17"/>
      <c r="F66" s="13">
        <f t="shared" si="2"/>
        <v>0</v>
      </c>
      <c r="G66" s="17"/>
      <c r="H66" s="17"/>
      <c r="I66" s="13">
        <f t="shared" si="3"/>
        <v>0</v>
      </c>
      <c r="J66" s="17"/>
      <c r="K66" s="17"/>
      <c r="L66" s="13"/>
      <c r="M66" s="17"/>
      <c r="N66" s="17"/>
      <c r="O66" s="254">
        <v>0</v>
      </c>
      <c r="P66" s="125"/>
      <c r="Q66" s="6"/>
      <c r="R66" s="7"/>
    </row>
    <row r="67" spans="1:18" ht="18" customHeight="1">
      <c r="A67" s="215" t="s">
        <v>392</v>
      </c>
      <c r="B67" s="219" t="s">
        <v>416</v>
      </c>
      <c r="C67" s="219" t="s">
        <v>417</v>
      </c>
      <c r="D67" s="13"/>
      <c r="E67" s="17"/>
      <c r="F67" s="13">
        <f t="shared" si="2"/>
        <v>0</v>
      </c>
      <c r="G67" s="17"/>
      <c r="H67" s="17"/>
      <c r="I67" s="13">
        <f t="shared" si="3"/>
        <v>0</v>
      </c>
      <c r="J67" s="17"/>
      <c r="K67" s="17"/>
      <c r="L67" s="13"/>
      <c r="M67" s="17"/>
      <c r="N67" s="17"/>
      <c r="O67" s="254">
        <v>0</v>
      </c>
      <c r="P67" s="125"/>
      <c r="R67" s="7"/>
    </row>
    <row r="68" spans="1:18" ht="18" customHeight="1">
      <c r="A68" s="215" t="s">
        <v>393</v>
      </c>
      <c r="B68" s="219" t="s">
        <v>475</v>
      </c>
      <c r="C68" s="219" t="s">
        <v>476</v>
      </c>
      <c r="D68" s="13"/>
      <c r="E68" s="17"/>
      <c r="F68" s="13">
        <f t="shared" si="2"/>
        <v>0</v>
      </c>
      <c r="G68" s="17"/>
      <c r="H68" s="17"/>
      <c r="I68" s="13">
        <f t="shared" si="3"/>
        <v>0</v>
      </c>
      <c r="J68" s="17"/>
      <c r="K68" s="17"/>
      <c r="L68" s="13"/>
      <c r="M68" s="17"/>
      <c r="N68" s="17"/>
      <c r="O68" s="254">
        <v>0</v>
      </c>
      <c r="P68" s="125"/>
      <c r="R68" s="7"/>
    </row>
    <row r="69" spans="1:18" ht="18" customHeight="1" thickBot="1">
      <c r="A69" s="222" t="s">
        <v>394</v>
      </c>
      <c r="B69" s="245" t="s">
        <v>261</v>
      </c>
      <c r="C69" s="245" t="s">
        <v>263</v>
      </c>
      <c r="D69" s="247"/>
      <c r="E69" s="246"/>
      <c r="F69" s="247">
        <f t="shared" si="2"/>
        <v>0</v>
      </c>
      <c r="G69" s="246"/>
      <c r="H69" s="246"/>
      <c r="I69" s="247">
        <f t="shared" si="3"/>
        <v>0</v>
      </c>
      <c r="J69" s="246"/>
      <c r="K69" s="246"/>
      <c r="L69" s="247"/>
      <c r="M69" s="246"/>
      <c r="N69" s="246"/>
      <c r="O69" s="255">
        <v>0</v>
      </c>
      <c r="P69" s="127"/>
      <c r="Q69" s="6"/>
      <c r="R69" s="7"/>
    </row>
    <row r="70" spans="1:18" ht="18" customHeight="1">
      <c r="A70" s="29"/>
      <c r="B70" s="68"/>
      <c r="C70" s="68"/>
      <c r="D70" s="7"/>
      <c r="E70" s="8"/>
      <c r="F70" s="7"/>
      <c r="G70" s="8"/>
      <c r="H70" s="8"/>
      <c r="I70" s="7"/>
      <c r="J70" s="8"/>
      <c r="K70" s="8"/>
      <c r="L70" s="7"/>
      <c r="M70" s="8"/>
      <c r="N70" s="8"/>
      <c r="O70" s="7"/>
      <c r="P70" s="289"/>
      <c r="Q70" s="7"/>
      <c r="R70" s="1"/>
    </row>
    <row r="71" spans="1:18" ht="18" customHeight="1">
      <c r="A71" s="29"/>
      <c r="B71" s="68"/>
      <c r="C71" s="68"/>
      <c r="D71" s="7"/>
      <c r="E71" s="8"/>
      <c r="F71" s="7"/>
      <c r="G71" s="8"/>
      <c r="H71" s="8"/>
      <c r="I71" s="7"/>
      <c r="J71" s="8"/>
      <c r="K71" s="8"/>
      <c r="L71" s="7"/>
      <c r="M71" s="8"/>
      <c r="N71" s="8"/>
      <c r="O71" s="7"/>
      <c r="P71" s="6"/>
      <c r="Q71" s="6"/>
      <c r="R71" s="7"/>
    </row>
    <row r="72" spans="1:18" ht="18" customHeight="1">
      <c r="A72" s="29"/>
      <c r="B72" s="64"/>
      <c r="P72" s="6"/>
      <c r="Q72" s="6"/>
      <c r="R72" s="7"/>
    </row>
    <row r="73" spans="1:18" ht="18" customHeight="1">
      <c r="A73" s="29"/>
      <c r="B73" s="64"/>
      <c r="P73" s="6"/>
      <c r="Q73" s="6"/>
      <c r="R73" s="7"/>
    </row>
    <row r="74" spans="1:18" ht="18" customHeight="1">
      <c r="A74" s="29"/>
      <c r="B74" s="64"/>
      <c r="Q74" s="6"/>
      <c r="R74" s="7"/>
    </row>
    <row r="75" spans="1:18" ht="18" customHeight="1">
      <c r="A75" s="29"/>
      <c r="B75" s="60"/>
      <c r="Q75" s="6"/>
      <c r="R75" s="7"/>
    </row>
    <row r="76" spans="1:18" ht="18" customHeight="1">
      <c r="A76" s="29"/>
      <c r="B76" s="60"/>
      <c r="Q76" s="6"/>
      <c r="R76" s="7"/>
    </row>
    <row r="77" spans="1:18" ht="18" customHeight="1">
      <c r="A77" s="29"/>
      <c r="B77" s="60"/>
      <c r="Q77" s="6"/>
      <c r="R77" s="7"/>
    </row>
    <row r="78" spans="2:18" ht="18" customHeight="1">
      <c r="B78" s="60"/>
      <c r="Q78" s="6"/>
      <c r="R78" s="7"/>
    </row>
    <row r="79" spans="2:18" ht="18" customHeight="1">
      <c r="B79" s="60"/>
      <c r="Q79" s="6"/>
      <c r="R79" s="7"/>
    </row>
    <row r="80" spans="2:18" ht="18" customHeight="1">
      <c r="B80" s="60"/>
      <c r="Q80" s="6"/>
      <c r="R80" s="7"/>
    </row>
    <row r="81" spans="2:17" ht="18" customHeight="1">
      <c r="B81" s="60"/>
      <c r="Q81" s="6"/>
    </row>
    <row r="82" spans="2:17" ht="15">
      <c r="B82" s="60"/>
      <c r="Q82" s="6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9">
      <selection activeCell="D26" sqref="D26"/>
    </sheetView>
  </sheetViews>
  <sheetFormatPr defaultColWidth="11.421875" defaultRowHeight="12.75"/>
  <cols>
    <col min="1" max="1" width="3.57421875" style="28" customWidth="1"/>
    <col min="2" max="2" width="19.140625" style="1" customWidth="1"/>
    <col min="3" max="3" width="25.140625" style="1" customWidth="1"/>
    <col min="4" max="4" width="3.28125" style="2" customWidth="1"/>
    <col min="5" max="5" width="5.28125" style="1" bestFit="1" customWidth="1"/>
    <col min="6" max="6" width="6.7109375" style="1" customWidth="1"/>
    <col min="7" max="7" width="3.28125" style="2" customWidth="1"/>
    <col min="8" max="8" width="5.28125" style="137" bestFit="1" customWidth="1"/>
    <col min="9" max="9" width="5.28125" style="2" bestFit="1" customWidth="1"/>
    <col min="10" max="10" width="3.28125" style="1" customWidth="1"/>
    <col min="11" max="11" width="4.421875" style="1" bestFit="1" customWidth="1"/>
    <col min="12" max="12" width="5.28125" style="2" bestFit="1" customWidth="1"/>
    <col min="13" max="13" width="3.28125" style="1" customWidth="1"/>
    <col min="14" max="14" width="4.8515625" style="1" customWidth="1"/>
    <col min="15" max="15" width="10.7109375" style="2" customWidth="1"/>
    <col min="16" max="16" width="16.8515625" style="1" bestFit="1" customWidth="1"/>
    <col min="17" max="17" width="4.8515625" style="8" customWidth="1"/>
    <col min="18" max="18" width="10.00390625" style="8" customWidth="1"/>
    <col min="19" max="16384" width="11.421875" style="1" customWidth="1"/>
  </cols>
  <sheetData>
    <row r="1" spans="1:18" ht="16.5" customHeight="1">
      <c r="A1" s="29"/>
      <c r="B1" s="46" t="s">
        <v>301</v>
      </c>
      <c r="C1" s="8"/>
      <c r="D1" s="7"/>
      <c r="E1" s="8"/>
      <c r="F1" s="8"/>
      <c r="G1" s="7"/>
      <c r="H1" s="133"/>
      <c r="I1" s="7"/>
      <c r="J1" s="8"/>
      <c r="K1" s="8"/>
      <c r="L1" s="7"/>
      <c r="M1" s="8"/>
      <c r="N1" s="8"/>
      <c r="O1" s="7"/>
      <c r="P1" s="8"/>
      <c r="R1" s="7"/>
    </row>
    <row r="2" spans="1:18" s="8" customFormat="1" ht="11.25">
      <c r="A2" s="29"/>
      <c r="B2" s="7" t="s">
        <v>2</v>
      </c>
      <c r="D2" s="7"/>
      <c r="G2" s="7"/>
      <c r="H2" s="133"/>
      <c r="I2" s="7"/>
      <c r="L2" s="7"/>
      <c r="O2" s="7"/>
      <c r="R2" s="7"/>
    </row>
    <row r="3" spans="1:18" ht="13.5" customHeight="1">
      <c r="A3" s="29"/>
      <c r="B3" s="8" t="s">
        <v>143</v>
      </c>
      <c r="C3" s="8"/>
      <c r="D3" s="7"/>
      <c r="E3" s="8"/>
      <c r="F3" s="8"/>
      <c r="G3" s="7"/>
      <c r="H3" s="133"/>
      <c r="I3" s="7"/>
      <c r="J3" s="8"/>
      <c r="K3" s="8"/>
      <c r="L3" s="7"/>
      <c r="M3" s="8"/>
      <c r="N3" s="8"/>
      <c r="O3" s="7"/>
      <c r="P3" s="8"/>
      <c r="R3" s="7"/>
    </row>
    <row r="4" spans="1:18" ht="11.25">
      <c r="A4" s="29"/>
      <c r="B4" s="8" t="s">
        <v>240</v>
      </c>
      <c r="C4" s="8"/>
      <c r="D4" s="7"/>
      <c r="E4" s="8"/>
      <c r="F4" s="8"/>
      <c r="G4" s="7"/>
      <c r="H4" s="133"/>
      <c r="I4" s="7"/>
      <c r="J4" s="8"/>
      <c r="K4" s="8"/>
      <c r="L4" s="7"/>
      <c r="M4" s="8"/>
      <c r="N4" s="8"/>
      <c r="O4" s="7"/>
      <c r="P4" s="8"/>
      <c r="R4" s="7"/>
    </row>
    <row r="5" spans="1:18" ht="11.25">
      <c r="A5" s="29"/>
      <c r="B5" s="8" t="s">
        <v>241</v>
      </c>
      <c r="C5" s="8"/>
      <c r="D5" s="7"/>
      <c r="E5" s="8"/>
      <c r="F5" s="8"/>
      <c r="G5" s="7"/>
      <c r="H5" s="133"/>
      <c r="I5" s="7"/>
      <c r="J5" s="8"/>
      <c r="K5" s="8"/>
      <c r="L5" s="7"/>
      <c r="M5" s="8"/>
      <c r="N5" s="8"/>
      <c r="O5" s="7"/>
      <c r="P5" s="8"/>
      <c r="R5" s="7"/>
    </row>
    <row r="6" spans="1:18" ht="11.25">
      <c r="A6" s="29"/>
      <c r="B6" s="8" t="s">
        <v>242</v>
      </c>
      <c r="C6" s="8"/>
      <c r="D6" s="7"/>
      <c r="E6" s="8"/>
      <c r="F6" s="8"/>
      <c r="G6" s="7"/>
      <c r="H6" s="133"/>
      <c r="I6" s="7"/>
      <c r="J6" s="8"/>
      <c r="K6" s="8"/>
      <c r="L6" s="7"/>
      <c r="M6" s="8"/>
      <c r="N6" s="8"/>
      <c r="O6" s="7"/>
      <c r="P6" s="8"/>
      <c r="R6" s="7"/>
    </row>
    <row r="7" spans="1:18" ht="29.25" customHeight="1">
      <c r="A7" s="29"/>
      <c r="B7" s="8"/>
      <c r="C7" s="8"/>
      <c r="D7" s="7"/>
      <c r="E7" s="8"/>
      <c r="F7" s="8"/>
      <c r="G7" s="7"/>
      <c r="H7" s="133"/>
      <c r="I7" s="7"/>
      <c r="J7" s="8"/>
      <c r="K7" s="8"/>
      <c r="L7" s="7"/>
      <c r="M7" s="8"/>
      <c r="N7" s="8"/>
      <c r="O7" s="7"/>
      <c r="P7" s="8"/>
      <c r="R7" s="7"/>
    </row>
    <row r="8" spans="1:18" s="8" customFormat="1" ht="28.5" customHeight="1" thickBot="1">
      <c r="A8" s="29"/>
      <c r="B8" s="8" t="s">
        <v>3</v>
      </c>
      <c r="D8" s="7"/>
      <c r="G8" s="7"/>
      <c r="H8" s="133"/>
      <c r="I8" s="7"/>
      <c r="L8" s="7"/>
      <c r="O8" s="7"/>
      <c r="R8" s="7"/>
    </row>
    <row r="9" spans="1:18" ht="11.25">
      <c r="A9" s="30"/>
      <c r="B9" s="78"/>
      <c r="C9" s="79"/>
      <c r="D9" s="80" t="s">
        <v>243</v>
      </c>
      <c r="E9" s="81"/>
      <c r="F9" s="82"/>
      <c r="G9" s="80" t="s">
        <v>234</v>
      </c>
      <c r="H9" s="134"/>
      <c r="I9" s="84"/>
      <c r="J9" s="80" t="s">
        <v>13</v>
      </c>
      <c r="K9" s="83"/>
      <c r="L9" s="84"/>
      <c r="M9" s="80" t="s">
        <v>228</v>
      </c>
      <c r="N9" s="83"/>
      <c r="O9" s="83"/>
      <c r="P9" s="85" t="s">
        <v>14</v>
      </c>
      <c r="Q9" s="94"/>
      <c r="R9" s="94"/>
    </row>
    <row r="10" spans="1:18" ht="11.25">
      <c r="A10" s="31"/>
      <c r="B10" s="86" t="s">
        <v>0</v>
      </c>
      <c r="C10" s="87" t="s">
        <v>1</v>
      </c>
      <c r="D10" s="88" t="s">
        <v>246</v>
      </c>
      <c r="E10" s="89"/>
      <c r="F10" s="90"/>
      <c r="G10" s="88" t="s">
        <v>245</v>
      </c>
      <c r="H10" s="133"/>
      <c r="I10" s="92"/>
      <c r="J10" s="91" t="s">
        <v>28</v>
      </c>
      <c r="K10" s="89"/>
      <c r="L10" s="92"/>
      <c r="M10" s="93" t="s">
        <v>244</v>
      </c>
      <c r="N10" s="89"/>
      <c r="O10" s="94"/>
      <c r="P10" s="95" t="s">
        <v>29</v>
      </c>
      <c r="Q10" s="89"/>
      <c r="R10" s="94"/>
    </row>
    <row r="11" spans="1:18" ht="16.5" customHeight="1" thickBot="1">
      <c r="A11" s="31"/>
      <c r="B11" s="275"/>
      <c r="C11" s="276"/>
      <c r="D11" s="277" t="s">
        <v>4</v>
      </c>
      <c r="E11" s="274" t="s">
        <v>5</v>
      </c>
      <c r="F11" s="278" t="s">
        <v>6</v>
      </c>
      <c r="G11" s="277" t="s">
        <v>4</v>
      </c>
      <c r="H11" s="279" t="s">
        <v>5</v>
      </c>
      <c r="I11" s="278" t="s">
        <v>6</v>
      </c>
      <c r="J11" s="280" t="s">
        <v>4</v>
      </c>
      <c r="K11" s="274" t="s">
        <v>5</v>
      </c>
      <c r="L11" s="278" t="s">
        <v>6</v>
      </c>
      <c r="M11" s="280" t="s">
        <v>4</v>
      </c>
      <c r="N11" s="274" t="s">
        <v>5</v>
      </c>
      <c r="O11" s="281" t="s">
        <v>6</v>
      </c>
      <c r="P11" s="282" t="s">
        <v>511</v>
      </c>
      <c r="Q11" s="89"/>
      <c r="R11" s="94"/>
    </row>
    <row r="12" spans="1:18" ht="16.5" customHeight="1">
      <c r="A12" s="211" t="s">
        <v>100</v>
      </c>
      <c r="B12" s="212" t="s">
        <v>173</v>
      </c>
      <c r="C12" s="212" t="s">
        <v>320</v>
      </c>
      <c r="D12" s="268">
        <v>7</v>
      </c>
      <c r="E12" s="269">
        <v>105</v>
      </c>
      <c r="F12" s="269">
        <f aca="true" t="shared" si="0" ref="F12:F44">SUM(E12)</f>
        <v>105</v>
      </c>
      <c r="G12" s="270">
        <v>9</v>
      </c>
      <c r="H12" s="271">
        <v>146</v>
      </c>
      <c r="I12" s="268">
        <f aca="true" t="shared" si="1" ref="I12:I44">F12+H12</f>
        <v>251</v>
      </c>
      <c r="J12" s="269"/>
      <c r="K12" s="269"/>
      <c r="L12" s="268">
        <f>K12+I12</f>
        <v>251</v>
      </c>
      <c r="M12" s="272">
        <v>3</v>
      </c>
      <c r="N12" s="272">
        <v>71</v>
      </c>
      <c r="O12" s="304">
        <v>251</v>
      </c>
      <c r="P12" s="273"/>
      <c r="Q12" s="89"/>
      <c r="R12" s="94"/>
    </row>
    <row r="13" spans="1:18" ht="16.5" customHeight="1">
      <c r="A13" s="215" t="s">
        <v>101</v>
      </c>
      <c r="B13" s="21" t="s">
        <v>151</v>
      </c>
      <c r="C13" s="21" t="s">
        <v>335</v>
      </c>
      <c r="D13" s="70">
        <v>10</v>
      </c>
      <c r="E13" s="73">
        <v>100.5</v>
      </c>
      <c r="F13" s="73">
        <f t="shared" si="0"/>
        <v>100.5</v>
      </c>
      <c r="G13" s="139">
        <v>8</v>
      </c>
      <c r="H13" s="136">
        <v>147.5</v>
      </c>
      <c r="I13" s="70">
        <f t="shared" si="1"/>
        <v>248</v>
      </c>
      <c r="J13" s="72"/>
      <c r="K13" s="72"/>
      <c r="L13" s="70">
        <f>K13+I13</f>
        <v>248</v>
      </c>
      <c r="M13" s="73"/>
      <c r="N13" s="73"/>
      <c r="O13" s="305">
        <v>248</v>
      </c>
      <c r="P13" s="126"/>
      <c r="Q13" s="122"/>
      <c r="R13" s="94"/>
    </row>
    <row r="14" spans="1:18" ht="18" customHeight="1">
      <c r="A14" s="215" t="s">
        <v>102</v>
      </c>
      <c r="B14" s="21" t="s">
        <v>333</v>
      </c>
      <c r="C14" s="21" t="s">
        <v>334</v>
      </c>
      <c r="D14" s="70">
        <v>7</v>
      </c>
      <c r="E14" s="73">
        <v>105</v>
      </c>
      <c r="F14" s="73">
        <f t="shared" si="0"/>
        <v>105</v>
      </c>
      <c r="G14" s="70">
        <v>13</v>
      </c>
      <c r="H14" s="135">
        <v>140</v>
      </c>
      <c r="I14" s="70">
        <f t="shared" si="1"/>
        <v>245</v>
      </c>
      <c r="J14" s="72"/>
      <c r="K14" s="72"/>
      <c r="L14" s="70">
        <f>K14+I14</f>
        <v>245</v>
      </c>
      <c r="M14" s="73"/>
      <c r="N14" s="73"/>
      <c r="O14" s="305">
        <v>245</v>
      </c>
      <c r="P14" s="126"/>
      <c r="Q14" s="122"/>
      <c r="R14" s="94"/>
    </row>
    <row r="15" spans="1:18" ht="18" customHeight="1">
      <c r="A15" s="215" t="s">
        <v>103</v>
      </c>
      <c r="B15" s="21" t="s">
        <v>449</v>
      </c>
      <c r="C15" s="21" t="s">
        <v>502</v>
      </c>
      <c r="D15" s="70">
        <v>10</v>
      </c>
      <c r="E15" s="69">
        <v>100.5</v>
      </c>
      <c r="F15" s="73">
        <f t="shared" si="0"/>
        <v>100.5</v>
      </c>
      <c r="G15" s="70">
        <v>12</v>
      </c>
      <c r="H15" s="135">
        <v>141.5</v>
      </c>
      <c r="I15" s="70">
        <f t="shared" si="1"/>
        <v>242</v>
      </c>
      <c r="J15" s="73"/>
      <c r="K15" s="73"/>
      <c r="L15" s="70">
        <f>K15+I15</f>
        <v>242</v>
      </c>
      <c r="M15" s="142">
        <v>1</v>
      </c>
      <c r="N15" s="142">
        <v>74</v>
      </c>
      <c r="O15" s="305">
        <v>242</v>
      </c>
      <c r="P15" s="129"/>
      <c r="Q15" s="89"/>
      <c r="R15" s="94"/>
    </row>
    <row r="16" spans="1:18" ht="20.25" customHeight="1">
      <c r="A16" s="215" t="s">
        <v>104</v>
      </c>
      <c r="B16" s="21" t="s">
        <v>503</v>
      </c>
      <c r="C16" s="21" t="s">
        <v>504</v>
      </c>
      <c r="D16" s="70">
        <v>22</v>
      </c>
      <c r="E16" s="73">
        <v>82.5</v>
      </c>
      <c r="F16" s="73">
        <f t="shared" si="0"/>
        <v>82.5</v>
      </c>
      <c r="G16" s="70">
        <v>3</v>
      </c>
      <c r="H16" s="135">
        <v>155</v>
      </c>
      <c r="I16" s="70">
        <f t="shared" si="1"/>
        <v>237.5</v>
      </c>
      <c r="J16" s="142">
        <v>6</v>
      </c>
      <c r="K16" s="142">
        <v>32.5</v>
      </c>
      <c r="L16" s="70">
        <v>237.5</v>
      </c>
      <c r="M16" s="142">
        <v>15</v>
      </c>
      <c r="N16" s="142">
        <v>53</v>
      </c>
      <c r="O16" s="305">
        <v>237.5</v>
      </c>
      <c r="P16" s="129"/>
      <c r="Q16" s="89"/>
      <c r="R16" s="94"/>
    </row>
    <row r="17" spans="1:18" ht="20.25" customHeight="1">
      <c r="A17" s="215" t="s">
        <v>105</v>
      </c>
      <c r="B17" s="21" t="s">
        <v>270</v>
      </c>
      <c r="C17" s="21" t="s">
        <v>271</v>
      </c>
      <c r="D17" s="70">
        <v>37</v>
      </c>
      <c r="E17" s="73">
        <v>60</v>
      </c>
      <c r="F17" s="73">
        <f t="shared" si="0"/>
        <v>60</v>
      </c>
      <c r="G17" s="70">
        <v>6</v>
      </c>
      <c r="H17" s="135">
        <v>150.5</v>
      </c>
      <c r="I17" s="70">
        <f t="shared" si="1"/>
        <v>210.5</v>
      </c>
      <c r="J17" s="72"/>
      <c r="K17" s="72"/>
      <c r="L17" s="70">
        <f>K17+I17</f>
        <v>210.5</v>
      </c>
      <c r="M17" s="142">
        <v>21</v>
      </c>
      <c r="N17" s="142">
        <v>44</v>
      </c>
      <c r="O17" s="305">
        <v>210.5</v>
      </c>
      <c r="P17" s="126"/>
      <c r="Q17" s="122"/>
      <c r="R17" s="94"/>
    </row>
    <row r="18" spans="1:18" ht="18" customHeight="1">
      <c r="A18" s="215" t="s">
        <v>106</v>
      </c>
      <c r="B18" s="21" t="s">
        <v>173</v>
      </c>
      <c r="C18" s="21" t="s">
        <v>321</v>
      </c>
      <c r="D18" s="70">
        <v>24</v>
      </c>
      <c r="E18" s="73">
        <v>79.5</v>
      </c>
      <c r="F18" s="73">
        <f t="shared" si="0"/>
        <v>79.5</v>
      </c>
      <c r="G18" s="70">
        <v>25</v>
      </c>
      <c r="H18" s="135">
        <v>122</v>
      </c>
      <c r="I18" s="70">
        <f t="shared" si="1"/>
        <v>201.5</v>
      </c>
      <c r="J18" s="73"/>
      <c r="K18" s="73"/>
      <c r="L18" s="70">
        <f>K18+I18</f>
        <v>201.5</v>
      </c>
      <c r="M18" s="73"/>
      <c r="N18" s="73"/>
      <c r="O18" s="305">
        <v>201.5</v>
      </c>
      <c r="P18" s="129"/>
      <c r="Q18" s="89"/>
      <c r="R18" s="94"/>
    </row>
    <row r="19" spans="1:18" ht="18" customHeight="1">
      <c r="A19" s="215" t="s">
        <v>107</v>
      </c>
      <c r="B19" s="21" t="s">
        <v>304</v>
      </c>
      <c r="C19" s="21" t="s">
        <v>305</v>
      </c>
      <c r="D19" s="70">
        <v>17</v>
      </c>
      <c r="E19" s="69">
        <v>90</v>
      </c>
      <c r="F19" s="73">
        <f t="shared" si="0"/>
        <v>90</v>
      </c>
      <c r="G19" s="70">
        <v>50</v>
      </c>
      <c r="H19" s="135">
        <v>94.5</v>
      </c>
      <c r="I19" s="70">
        <f t="shared" si="1"/>
        <v>184.5</v>
      </c>
      <c r="J19" s="73"/>
      <c r="K19" s="73"/>
      <c r="L19" s="70">
        <f>K19+I19</f>
        <v>184.5</v>
      </c>
      <c r="M19" s="142">
        <v>26</v>
      </c>
      <c r="N19" s="142">
        <v>32.5</v>
      </c>
      <c r="O19" s="305">
        <v>184.5</v>
      </c>
      <c r="P19" s="129"/>
      <c r="Q19" s="89"/>
      <c r="R19" s="94"/>
    </row>
    <row r="20" spans="1:18" ht="18" customHeight="1">
      <c r="A20" s="215" t="s">
        <v>108</v>
      </c>
      <c r="B20" s="21" t="s">
        <v>319</v>
      </c>
      <c r="C20" s="21" t="s">
        <v>318</v>
      </c>
      <c r="D20" s="70">
        <v>24</v>
      </c>
      <c r="E20" s="73">
        <v>79.5</v>
      </c>
      <c r="F20" s="73">
        <f t="shared" si="0"/>
        <v>79.5</v>
      </c>
      <c r="G20" s="70">
        <v>37</v>
      </c>
      <c r="H20" s="135">
        <v>104</v>
      </c>
      <c r="I20" s="70">
        <f t="shared" si="1"/>
        <v>183.5</v>
      </c>
      <c r="J20" s="77"/>
      <c r="K20" s="77"/>
      <c r="L20" s="70">
        <f>K20+I20</f>
        <v>183.5</v>
      </c>
      <c r="M20" s="73"/>
      <c r="N20" s="73"/>
      <c r="O20" s="305">
        <v>183.5</v>
      </c>
      <c r="P20" s="130"/>
      <c r="Q20" s="128"/>
      <c r="R20" s="94"/>
    </row>
    <row r="21" spans="1:18" ht="18" customHeight="1">
      <c r="A21" s="215" t="s">
        <v>109</v>
      </c>
      <c r="B21" s="21" t="s">
        <v>326</v>
      </c>
      <c r="C21" s="21" t="s">
        <v>327</v>
      </c>
      <c r="D21" s="70">
        <v>28</v>
      </c>
      <c r="E21" s="73">
        <v>73.5</v>
      </c>
      <c r="F21" s="73">
        <f t="shared" si="0"/>
        <v>73.5</v>
      </c>
      <c r="G21" s="138">
        <v>41</v>
      </c>
      <c r="H21" s="136">
        <v>108</v>
      </c>
      <c r="I21" s="70">
        <f t="shared" si="1"/>
        <v>181.5</v>
      </c>
      <c r="J21" s="73"/>
      <c r="K21" s="73"/>
      <c r="L21" s="70">
        <f>K21+I21</f>
        <v>181.5</v>
      </c>
      <c r="M21" s="142">
        <v>14</v>
      </c>
      <c r="N21" s="142">
        <v>54.5</v>
      </c>
      <c r="O21" s="305">
        <v>181.5</v>
      </c>
      <c r="P21" s="129"/>
      <c r="Q21" s="89"/>
      <c r="R21" s="94"/>
    </row>
    <row r="22" spans="1:18" ht="18" customHeight="1">
      <c r="A22" s="215" t="s">
        <v>110</v>
      </c>
      <c r="B22" s="21" t="s">
        <v>509</v>
      </c>
      <c r="C22" s="21" t="s">
        <v>439</v>
      </c>
      <c r="D22" s="70">
        <v>33</v>
      </c>
      <c r="E22" s="73">
        <v>66</v>
      </c>
      <c r="F22" s="73">
        <f t="shared" si="0"/>
        <v>66</v>
      </c>
      <c r="G22" s="70">
        <v>30</v>
      </c>
      <c r="H22" s="135">
        <v>114.5</v>
      </c>
      <c r="I22" s="70">
        <f t="shared" si="1"/>
        <v>180.5</v>
      </c>
      <c r="J22" s="142">
        <v>4</v>
      </c>
      <c r="K22" s="142">
        <v>35.5</v>
      </c>
      <c r="L22" s="70">
        <v>180.5</v>
      </c>
      <c r="M22" s="142">
        <v>32</v>
      </c>
      <c r="N22" s="142">
        <v>27.5</v>
      </c>
      <c r="O22" s="305">
        <v>180.5</v>
      </c>
      <c r="P22" s="129"/>
      <c r="Q22" s="89"/>
      <c r="R22" s="94"/>
    </row>
    <row r="23" spans="1:18" ht="18" customHeight="1">
      <c r="A23" s="215" t="s">
        <v>111</v>
      </c>
      <c r="B23" s="21" t="s">
        <v>302</v>
      </c>
      <c r="C23" s="21" t="s">
        <v>303</v>
      </c>
      <c r="D23" s="70">
        <v>13</v>
      </c>
      <c r="E23" s="73">
        <v>96</v>
      </c>
      <c r="F23" s="73">
        <f t="shared" si="0"/>
        <v>96</v>
      </c>
      <c r="G23" s="70">
        <v>72</v>
      </c>
      <c r="H23" s="135">
        <v>71.5</v>
      </c>
      <c r="I23" s="70">
        <f t="shared" si="1"/>
        <v>167.5</v>
      </c>
      <c r="J23" s="73"/>
      <c r="K23" s="73"/>
      <c r="L23" s="70">
        <f>K23+I23</f>
        <v>167.5</v>
      </c>
      <c r="M23" s="73"/>
      <c r="N23" s="73"/>
      <c r="O23" s="305">
        <v>167.5</v>
      </c>
      <c r="P23" s="129"/>
      <c r="Q23" s="89"/>
      <c r="R23" s="94"/>
    </row>
    <row r="24" spans="1:18" ht="18" customHeight="1">
      <c r="A24" s="215" t="s">
        <v>112</v>
      </c>
      <c r="B24" s="21" t="s">
        <v>291</v>
      </c>
      <c r="C24" s="21" t="s">
        <v>292</v>
      </c>
      <c r="D24" s="70"/>
      <c r="E24" s="73"/>
      <c r="F24" s="73">
        <f t="shared" si="0"/>
        <v>0</v>
      </c>
      <c r="G24" s="70">
        <v>29</v>
      </c>
      <c r="H24" s="135">
        <v>116</v>
      </c>
      <c r="I24" s="70">
        <f t="shared" si="1"/>
        <v>116</v>
      </c>
      <c r="J24" s="142">
        <v>8</v>
      </c>
      <c r="K24" s="142">
        <v>29.5</v>
      </c>
      <c r="L24" s="70">
        <f>K24+I24</f>
        <v>145.5</v>
      </c>
      <c r="M24" s="73">
        <v>20</v>
      </c>
      <c r="N24" s="73">
        <v>45.5</v>
      </c>
      <c r="O24" s="305">
        <v>161.5</v>
      </c>
      <c r="P24" s="129"/>
      <c r="Q24" s="89"/>
      <c r="R24" s="94"/>
    </row>
    <row r="25" spans="1:18" s="4" customFormat="1" ht="18" customHeight="1">
      <c r="A25" s="215" t="s">
        <v>113</v>
      </c>
      <c r="B25" s="22" t="s">
        <v>419</v>
      </c>
      <c r="C25" s="22" t="s">
        <v>420</v>
      </c>
      <c r="D25" s="70">
        <v>5</v>
      </c>
      <c r="E25" s="73">
        <v>108</v>
      </c>
      <c r="F25" s="73">
        <f t="shared" si="0"/>
        <v>108</v>
      </c>
      <c r="G25" s="138"/>
      <c r="H25" s="136"/>
      <c r="I25" s="70">
        <f t="shared" si="1"/>
        <v>108</v>
      </c>
      <c r="J25" s="262">
        <v>3</v>
      </c>
      <c r="K25" s="262">
        <v>37</v>
      </c>
      <c r="L25" s="70">
        <f>K25+I25</f>
        <v>145</v>
      </c>
      <c r="M25" s="73">
        <v>24</v>
      </c>
      <c r="N25" s="73">
        <v>39.5</v>
      </c>
      <c r="O25" s="305">
        <v>147.5</v>
      </c>
      <c r="P25" s="126"/>
      <c r="Q25" s="122"/>
      <c r="R25" s="94"/>
    </row>
    <row r="26" spans="1:18" ht="16.5" customHeight="1">
      <c r="A26" s="215" t="s">
        <v>114</v>
      </c>
      <c r="B26" s="21" t="s">
        <v>308</v>
      </c>
      <c r="C26" s="21" t="s">
        <v>309</v>
      </c>
      <c r="D26" s="70">
        <v>38</v>
      </c>
      <c r="E26" s="73">
        <v>58.5</v>
      </c>
      <c r="F26" s="73">
        <f t="shared" si="0"/>
        <v>58.5</v>
      </c>
      <c r="G26" s="70">
        <v>54</v>
      </c>
      <c r="H26" s="135">
        <v>88.5</v>
      </c>
      <c r="I26" s="70">
        <f t="shared" si="1"/>
        <v>147</v>
      </c>
      <c r="J26" s="142">
        <v>2</v>
      </c>
      <c r="K26" s="142">
        <v>38.5</v>
      </c>
      <c r="L26" s="70">
        <v>147</v>
      </c>
      <c r="M26" s="73"/>
      <c r="N26" s="73"/>
      <c r="O26" s="305">
        <v>147</v>
      </c>
      <c r="P26" s="129"/>
      <c r="Q26" s="122"/>
      <c r="R26" s="94"/>
    </row>
    <row r="27" spans="1:18" ht="16.5" customHeight="1">
      <c r="A27" s="215" t="s">
        <v>115</v>
      </c>
      <c r="B27" s="22" t="s">
        <v>455</v>
      </c>
      <c r="C27" s="22" t="s">
        <v>456</v>
      </c>
      <c r="D27" s="70">
        <v>31</v>
      </c>
      <c r="E27" s="73">
        <v>69</v>
      </c>
      <c r="F27" s="73">
        <f t="shared" si="0"/>
        <v>69</v>
      </c>
      <c r="G27" s="138">
        <v>58</v>
      </c>
      <c r="H27" s="136">
        <v>72.5</v>
      </c>
      <c r="I27" s="70">
        <f t="shared" si="1"/>
        <v>141.5</v>
      </c>
      <c r="J27" s="72"/>
      <c r="K27" s="72"/>
      <c r="L27" s="70">
        <f aca="true" t="shared" si="2" ref="L27:L66">K27+I27</f>
        <v>141.5</v>
      </c>
      <c r="M27" s="73"/>
      <c r="N27" s="73"/>
      <c r="O27" s="305">
        <v>141.5</v>
      </c>
      <c r="P27" s="129"/>
      <c r="Q27" s="89"/>
      <c r="R27" s="94"/>
    </row>
    <row r="28" spans="1:18" ht="16.5" customHeight="1">
      <c r="A28" s="215" t="s">
        <v>116</v>
      </c>
      <c r="B28" s="21" t="s">
        <v>56</v>
      </c>
      <c r="C28" s="21" t="s">
        <v>312</v>
      </c>
      <c r="D28" s="70">
        <v>16</v>
      </c>
      <c r="E28" s="73">
        <v>91.5</v>
      </c>
      <c r="F28" s="73">
        <f t="shared" si="0"/>
        <v>91.5</v>
      </c>
      <c r="G28" s="70"/>
      <c r="H28" s="135"/>
      <c r="I28" s="70">
        <f t="shared" si="1"/>
        <v>91.5</v>
      </c>
      <c r="J28" s="142">
        <v>5</v>
      </c>
      <c r="K28" s="142">
        <v>34</v>
      </c>
      <c r="L28" s="70">
        <f t="shared" si="2"/>
        <v>125.5</v>
      </c>
      <c r="M28" s="73">
        <v>17</v>
      </c>
      <c r="N28" s="73">
        <v>50</v>
      </c>
      <c r="O28" s="305">
        <v>141.5</v>
      </c>
      <c r="P28" s="126"/>
      <c r="Q28" s="89"/>
      <c r="R28" s="94"/>
    </row>
    <row r="29" spans="1:18" ht="16.5" customHeight="1">
      <c r="A29" s="215" t="s">
        <v>117</v>
      </c>
      <c r="B29" s="21" t="s">
        <v>478</v>
      </c>
      <c r="C29" s="21" t="s">
        <v>479</v>
      </c>
      <c r="D29" s="70">
        <v>36</v>
      </c>
      <c r="E29" s="73">
        <v>61.5</v>
      </c>
      <c r="F29" s="73">
        <f t="shared" si="0"/>
        <v>61.5</v>
      </c>
      <c r="G29" s="70">
        <v>71</v>
      </c>
      <c r="H29" s="135">
        <v>73</v>
      </c>
      <c r="I29" s="70">
        <f t="shared" si="1"/>
        <v>134.5</v>
      </c>
      <c r="J29" s="72"/>
      <c r="K29" s="72"/>
      <c r="L29" s="70">
        <f t="shared" si="2"/>
        <v>134.5</v>
      </c>
      <c r="M29" s="73"/>
      <c r="N29" s="73"/>
      <c r="O29" s="305">
        <v>134.5</v>
      </c>
      <c r="P29" s="129"/>
      <c r="Q29" s="122"/>
      <c r="R29" s="94"/>
    </row>
    <row r="30" spans="1:18" ht="16.5" customHeight="1">
      <c r="A30" s="215" t="s">
        <v>118</v>
      </c>
      <c r="B30" s="21" t="s">
        <v>313</v>
      </c>
      <c r="C30" s="21" t="s">
        <v>315</v>
      </c>
      <c r="D30" s="70">
        <v>45</v>
      </c>
      <c r="E30" s="73">
        <v>48</v>
      </c>
      <c r="F30" s="73">
        <f t="shared" si="0"/>
        <v>48</v>
      </c>
      <c r="G30" s="70"/>
      <c r="H30" s="135"/>
      <c r="I30" s="70">
        <f t="shared" si="1"/>
        <v>48</v>
      </c>
      <c r="J30" s="73"/>
      <c r="K30" s="73"/>
      <c r="L30" s="70">
        <f t="shared" si="2"/>
        <v>48</v>
      </c>
      <c r="M30" s="73">
        <v>2</v>
      </c>
      <c r="N30" s="73">
        <v>72.5</v>
      </c>
      <c r="O30" s="305">
        <v>120.5</v>
      </c>
      <c r="P30" s="130"/>
      <c r="Q30" s="89"/>
      <c r="R30" s="94"/>
    </row>
    <row r="31" spans="1:18" ht="16.5" customHeight="1">
      <c r="A31" s="215" t="s">
        <v>119</v>
      </c>
      <c r="B31" s="21" t="s">
        <v>306</v>
      </c>
      <c r="C31" s="21" t="s">
        <v>307</v>
      </c>
      <c r="D31" s="70"/>
      <c r="E31" s="73"/>
      <c r="F31" s="73">
        <f t="shared" si="0"/>
        <v>0</v>
      </c>
      <c r="G31" s="70">
        <v>65</v>
      </c>
      <c r="H31" s="135">
        <v>82</v>
      </c>
      <c r="I31" s="70">
        <f t="shared" si="1"/>
        <v>82</v>
      </c>
      <c r="J31" s="73">
        <v>10</v>
      </c>
      <c r="K31" s="73">
        <v>26.5</v>
      </c>
      <c r="L31" s="70">
        <f t="shared" si="2"/>
        <v>108.5</v>
      </c>
      <c r="M31" s="73"/>
      <c r="N31" s="73"/>
      <c r="O31" s="305">
        <v>108.5</v>
      </c>
      <c r="P31" s="129"/>
      <c r="Q31" s="89"/>
      <c r="R31" s="94"/>
    </row>
    <row r="32" spans="1:18" ht="16.5" customHeight="1">
      <c r="A32" s="215" t="s">
        <v>120</v>
      </c>
      <c r="B32" s="21" t="s">
        <v>324</v>
      </c>
      <c r="C32" s="21" t="s">
        <v>325</v>
      </c>
      <c r="D32" s="70"/>
      <c r="E32" s="73"/>
      <c r="F32" s="73">
        <f t="shared" si="0"/>
        <v>0</v>
      </c>
      <c r="G32" s="70"/>
      <c r="H32" s="135"/>
      <c r="I32" s="70">
        <f t="shared" si="1"/>
        <v>0</v>
      </c>
      <c r="J32" s="73">
        <v>7</v>
      </c>
      <c r="K32" s="73">
        <v>31</v>
      </c>
      <c r="L32" s="70">
        <f t="shared" si="2"/>
        <v>31</v>
      </c>
      <c r="M32" s="73">
        <v>6</v>
      </c>
      <c r="N32" s="73">
        <v>66.5</v>
      </c>
      <c r="O32" s="305">
        <v>97.5</v>
      </c>
      <c r="P32" s="129"/>
      <c r="Q32" s="128"/>
      <c r="R32" s="94"/>
    </row>
    <row r="33" spans="1:18" ht="16.5" customHeight="1">
      <c r="A33" s="215" t="s">
        <v>121</v>
      </c>
      <c r="B33" s="21" t="s">
        <v>463</v>
      </c>
      <c r="C33" s="21" t="s">
        <v>490</v>
      </c>
      <c r="D33" s="70">
        <v>49</v>
      </c>
      <c r="E33" s="73">
        <v>42</v>
      </c>
      <c r="F33" s="73">
        <f t="shared" si="0"/>
        <v>42</v>
      </c>
      <c r="G33" s="70"/>
      <c r="H33" s="265"/>
      <c r="I33" s="70">
        <f t="shared" si="1"/>
        <v>42</v>
      </c>
      <c r="J33" s="73"/>
      <c r="K33" s="73"/>
      <c r="L33" s="70">
        <f t="shared" si="2"/>
        <v>42</v>
      </c>
      <c r="M33" s="73">
        <v>22</v>
      </c>
      <c r="N33" s="73">
        <v>42.5</v>
      </c>
      <c r="O33" s="305">
        <v>84.5</v>
      </c>
      <c r="P33" s="129"/>
      <c r="Q33" s="89"/>
      <c r="R33" s="94"/>
    </row>
    <row r="34" spans="1:18" ht="16.5" customHeight="1">
      <c r="A34" s="215" t="s">
        <v>122</v>
      </c>
      <c r="B34" s="21" t="s">
        <v>311</v>
      </c>
      <c r="C34" s="21" t="s">
        <v>536</v>
      </c>
      <c r="D34" s="70"/>
      <c r="E34" s="73"/>
      <c r="F34" s="73">
        <f>SUM(E34)</f>
        <v>0</v>
      </c>
      <c r="G34" s="70">
        <v>9</v>
      </c>
      <c r="H34" s="135">
        <v>24</v>
      </c>
      <c r="I34" s="70">
        <f>F34+H34</f>
        <v>24</v>
      </c>
      <c r="J34" s="73">
        <v>11</v>
      </c>
      <c r="K34" s="73">
        <v>59</v>
      </c>
      <c r="L34" s="70">
        <f>K34+I34</f>
        <v>83</v>
      </c>
      <c r="M34" s="73"/>
      <c r="N34" s="73"/>
      <c r="O34" s="305">
        <v>83</v>
      </c>
      <c r="P34" s="129"/>
      <c r="Q34" s="89"/>
      <c r="R34" s="94"/>
    </row>
    <row r="35" spans="1:18" ht="16.5" customHeight="1" thickBot="1">
      <c r="A35" s="222" t="s">
        <v>123</v>
      </c>
      <c r="B35" s="105" t="s">
        <v>308</v>
      </c>
      <c r="C35" s="105" t="s">
        <v>310</v>
      </c>
      <c r="D35" s="131">
        <v>40</v>
      </c>
      <c r="E35" s="96">
        <v>55.5</v>
      </c>
      <c r="F35" s="96">
        <f t="shared" si="0"/>
        <v>55.5</v>
      </c>
      <c r="G35" s="131"/>
      <c r="H35" s="132"/>
      <c r="I35" s="131">
        <f t="shared" si="1"/>
        <v>55.5</v>
      </c>
      <c r="J35" s="96">
        <v>17</v>
      </c>
      <c r="K35" s="96">
        <v>16</v>
      </c>
      <c r="L35" s="131">
        <f t="shared" si="2"/>
        <v>71.5</v>
      </c>
      <c r="M35" s="96"/>
      <c r="N35" s="96"/>
      <c r="O35" s="306">
        <v>71.5</v>
      </c>
      <c r="P35" s="282"/>
      <c r="Q35" s="89"/>
      <c r="R35" s="94"/>
    </row>
    <row r="36" spans="1:18" ht="16.5" customHeight="1">
      <c r="A36" s="297" t="s">
        <v>124</v>
      </c>
      <c r="B36" s="298" t="s">
        <v>449</v>
      </c>
      <c r="C36" s="298" t="s">
        <v>501</v>
      </c>
      <c r="D36" s="299">
        <v>3</v>
      </c>
      <c r="E36" s="300">
        <v>111</v>
      </c>
      <c r="F36" s="301">
        <f t="shared" si="0"/>
        <v>111</v>
      </c>
      <c r="G36" s="299"/>
      <c r="H36" s="302"/>
      <c r="I36" s="299">
        <f t="shared" si="1"/>
        <v>111</v>
      </c>
      <c r="J36" s="301"/>
      <c r="K36" s="301"/>
      <c r="L36" s="299">
        <f t="shared" si="2"/>
        <v>111</v>
      </c>
      <c r="M36" s="301"/>
      <c r="N36" s="301"/>
      <c r="O36" s="303">
        <v>111</v>
      </c>
      <c r="P36" s="273"/>
      <c r="Q36" s="89"/>
      <c r="R36" s="94"/>
    </row>
    <row r="37" spans="1:18" ht="16.5" customHeight="1">
      <c r="A37" s="33" t="s">
        <v>125</v>
      </c>
      <c r="B37" s="219" t="s">
        <v>264</v>
      </c>
      <c r="C37" s="219" t="s">
        <v>265</v>
      </c>
      <c r="D37" s="13"/>
      <c r="E37" s="17"/>
      <c r="F37" s="142">
        <f t="shared" si="0"/>
        <v>0</v>
      </c>
      <c r="G37" s="263">
        <v>51</v>
      </c>
      <c r="H37" s="265">
        <v>93</v>
      </c>
      <c r="I37" s="263">
        <f t="shared" si="1"/>
        <v>93</v>
      </c>
      <c r="J37" s="142"/>
      <c r="K37" s="142"/>
      <c r="L37" s="263">
        <f t="shared" si="2"/>
        <v>93</v>
      </c>
      <c r="M37" s="142"/>
      <c r="N37" s="142"/>
      <c r="O37" s="283">
        <v>93</v>
      </c>
      <c r="P37" s="129"/>
      <c r="Q37" s="89"/>
      <c r="R37" s="94"/>
    </row>
    <row r="38" spans="1:18" ht="16.5" customHeight="1">
      <c r="A38" s="215" t="s">
        <v>126</v>
      </c>
      <c r="B38" s="219" t="s">
        <v>316</v>
      </c>
      <c r="C38" s="219" t="s">
        <v>317</v>
      </c>
      <c r="D38" s="263">
        <v>27</v>
      </c>
      <c r="E38" s="142">
        <v>75</v>
      </c>
      <c r="F38" s="142">
        <f t="shared" si="0"/>
        <v>75</v>
      </c>
      <c r="G38" s="263"/>
      <c r="H38" s="265"/>
      <c r="I38" s="263">
        <f t="shared" si="1"/>
        <v>75</v>
      </c>
      <c r="J38" s="142"/>
      <c r="K38" s="142"/>
      <c r="L38" s="263">
        <f t="shared" si="2"/>
        <v>75</v>
      </c>
      <c r="M38" s="142"/>
      <c r="N38" s="142"/>
      <c r="O38" s="283">
        <v>75</v>
      </c>
      <c r="P38" s="129"/>
      <c r="Q38" s="89"/>
      <c r="R38" s="94"/>
    </row>
    <row r="39" spans="1:19" ht="16.5" customHeight="1">
      <c r="A39" s="215" t="s">
        <v>127</v>
      </c>
      <c r="B39" s="219" t="s">
        <v>322</v>
      </c>
      <c r="C39" s="219" t="s">
        <v>323</v>
      </c>
      <c r="D39" s="263">
        <v>34</v>
      </c>
      <c r="E39" s="142">
        <v>64.5</v>
      </c>
      <c r="F39" s="142">
        <f t="shared" si="0"/>
        <v>64.5</v>
      </c>
      <c r="G39" s="263"/>
      <c r="H39" s="265"/>
      <c r="I39" s="263">
        <f t="shared" si="1"/>
        <v>64.5</v>
      </c>
      <c r="J39" s="142"/>
      <c r="K39" s="142"/>
      <c r="L39" s="263">
        <f t="shared" si="2"/>
        <v>64.5</v>
      </c>
      <c r="M39" s="142"/>
      <c r="N39" s="142"/>
      <c r="O39" s="283">
        <v>64.5</v>
      </c>
      <c r="P39" s="129"/>
      <c r="R39" s="89"/>
      <c r="S39" s="94"/>
    </row>
    <row r="40" spans="1:18" ht="18" customHeight="1">
      <c r="A40" s="215" t="s">
        <v>128</v>
      </c>
      <c r="B40" s="219" t="s">
        <v>401</v>
      </c>
      <c r="C40" s="219" t="s">
        <v>403</v>
      </c>
      <c r="D40" s="263">
        <v>35</v>
      </c>
      <c r="E40" s="142">
        <v>63</v>
      </c>
      <c r="F40" s="142">
        <f t="shared" si="0"/>
        <v>63</v>
      </c>
      <c r="G40" s="266"/>
      <c r="H40" s="267"/>
      <c r="I40" s="263">
        <f t="shared" si="1"/>
        <v>63</v>
      </c>
      <c r="J40" s="142"/>
      <c r="K40" s="142"/>
      <c r="L40" s="263">
        <f t="shared" si="2"/>
        <v>63</v>
      </c>
      <c r="M40" s="142"/>
      <c r="N40" s="142"/>
      <c r="O40" s="283">
        <v>63</v>
      </c>
      <c r="P40" s="129"/>
      <c r="Q40" s="89"/>
      <c r="R40" s="94"/>
    </row>
    <row r="41" spans="1:18" ht="18" customHeight="1">
      <c r="A41" s="215" t="s">
        <v>129</v>
      </c>
      <c r="B41" s="216" t="s">
        <v>404</v>
      </c>
      <c r="C41" s="216" t="s">
        <v>405</v>
      </c>
      <c r="D41" s="263">
        <v>43</v>
      </c>
      <c r="E41" s="142">
        <v>51</v>
      </c>
      <c r="F41" s="142">
        <f t="shared" si="0"/>
        <v>51</v>
      </c>
      <c r="G41" s="263"/>
      <c r="H41" s="265"/>
      <c r="I41" s="263">
        <f t="shared" si="1"/>
        <v>51</v>
      </c>
      <c r="J41" s="142"/>
      <c r="K41" s="142"/>
      <c r="L41" s="263">
        <f t="shared" si="2"/>
        <v>51</v>
      </c>
      <c r="M41" s="142"/>
      <c r="N41" s="142"/>
      <c r="O41" s="283">
        <v>51</v>
      </c>
      <c r="P41" s="130"/>
      <c r="Q41" s="128"/>
      <c r="R41" s="94"/>
    </row>
    <row r="42" spans="1:18" ht="18" customHeight="1">
      <c r="A42" s="215" t="s">
        <v>130</v>
      </c>
      <c r="B42" s="216" t="s">
        <v>349</v>
      </c>
      <c r="C42" s="216" t="s">
        <v>350</v>
      </c>
      <c r="D42" s="263">
        <v>48</v>
      </c>
      <c r="E42" s="142">
        <v>43.5</v>
      </c>
      <c r="F42" s="142">
        <f t="shared" si="0"/>
        <v>43.5</v>
      </c>
      <c r="G42" s="263"/>
      <c r="H42" s="265"/>
      <c r="I42" s="263">
        <f t="shared" si="1"/>
        <v>43.5</v>
      </c>
      <c r="J42" s="142"/>
      <c r="K42" s="142"/>
      <c r="L42" s="263">
        <f t="shared" si="2"/>
        <v>43.5</v>
      </c>
      <c r="M42" s="142"/>
      <c r="N42" s="142"/>
      <c r="O42" s="283">
        <v>43.5</v>
      </c>
      <c r="P42" s="129"/>
      <c r="Q42" s="89"/>
      <c r="R42" s="94"/>
    </row>
    <row r="43" spans="1:18" ht="18" customHeight="1">
      <c r="A43" s="215" t="s">
        <v>131</v>
      </c>
      <c r="B43" s="219" t="s">
        <v>261</v>
      </c>
      <c r="C43" s="219" t="s">
        <v>262</v>
      </c>
      <c r="D43" s="263">
        <v>50</v>
      </c>
      <c r="E43" s="142">
        <v>40.5</v>
      </c>
      <c r="F43" s="142">
        <f t="shared" si="0"/>
        <v>40.5</v>
      </c>
      <c r="G43" s="263"/>
      <c r="H43" s="265"/>
      <c r="I43" s="263">
        <f t="shared" si="1"/>
        <v>40.5</v>
      </c>
      <c r="J43" s="142"/>
      <c r="K43" s="142"/>
      <c r="L43" s="263">
        <f t="shared" si="2"/>
        <v>40.5</v>
      </c>
      <c r="M43" s="142"/>
      <c r="N43" s="142"/>
      <c r="O43" s="283">
        <v>40.5</v>
      </c>
      <c r="P43" s="129"/>
      <c r="Q43" s="122"/>
      <c r="R43" s="94"/>
    </row>
    <row r="44" spans="1:18" ht="18" customHeight="1">
      <c r="A44" s="215" t="s">
        <v>132</v>
      </c>
      <c r="B44" s="219" t="s">
        <v>499</v>
      </c>
      <c r="C44" s="219" t="s">
        <v>500</v>
      </c>
      <c r="D44" s="263">
        <v>51</v>
      </c>
      <c r="E44" s="142">
        <v>39</v>
      </c>
      <c r="F44" s="142">
        <f t="shared" si="0"/>
        <v>39</v>
      </c>
      <c r="G44" s="263"/>
      <c r="H44" s="265"/>
      <c r="I44" s="263">
        <f t="shared" si="1"/>
        <v>39</v>
      </c>
      <c r="J44" s="142"/>
      <c r="K44" s="142"/>
      <c r="L44" s="263">
        <f t="shared" si="2"/>
        <v>39</v>
      </c>
      <c r="M44" s="142"/>
      <c r="N44" s="142"/>
      <c r="O44" s="283">
        <v>39</v>
      </c>
      <c r="P44" s="126"/>
      <c r="Q44" s="122"/>
      <c r="R44" s="94"/>
    </row>
    <row r="45" spans="1:18" ht="18.75" customHeight="1">
      <c r="A45" s="215" t="s">
        <v>133</v>
      </c>
      <c r="B45" s="219" t="s">
        <v>313</v>
      </c>
      <c r="C45" s="219" t="s">
        <v>314</v>
      </c>
      <c r="D45" s="263">
        <v>52</v>
      </c>
      <c r="E45" s="142">
        <v>37.5</v>
      </c>
      <c r="F45" s="142">
        <f aca="true" t="shared" si="3" ref="F45:F66">SUM(E45)</f>
        <v>37.5</v>
      </c>
      <c r="G45" s="263"/>
      <c r="H45" s="265"/>
      <c r="I45" s="263">
        <f aca="true" t="shared" si="4" ref="I45:I66">F45+H45</f>
        <v>37.5</v>
      </c>
      <c r="J45" s="142"/>
      <c r="K45" s="142"/>
      <c r="L45" s="263">
        <f t="shared" si="2"/>
        <v>37.5</v>
      </c>
      <c r="M45" s="142"/>
      <c r="N45" s="142"/>
      <c r="O45" s="283">
        <v>37.5</v>
      </c>
      <c r="P45" s="129"/>
      <c r="Q45" s="122"/>
      <c r="R45" s="94"/>
    </row>
    <row r="46" spans="1:18" s="9" customFormat="1" ht="16.5" customHeight="1">
      <c r="A46" s="215" t="s">
        <v>134</v>
      </c>
      <c r="B46" s="219" t="s">
        <v>459</v>
      </c>
      <c r="C46" s="219" t="s">
        <v>460</v>
      </c>
      <c r="D46" s="263"/>
      <c r="E46" s="142"/>
      <c r="F46" s="142">
        <f t="shared" si="3"/>
        <v>0</v>
      </c>
      <c r="G46" s="263"/>
      <c r="H46" s="265"/>
      <c r="I46" s="263">
        <f t="shared" si="4"/>
        <v>0</v>
      </c>
      <c r="J46" s="142"/>
      <c r="K46" s="142"/>
      <c r="L46" s="263">
        <f t="shared" si="2"/>
        <v>0</v>
      </c>
      <c r="M46" s="142">
        <v>29</v>
      </c>
      <c r="N46" s="142">
        <v>32</v>
      </c>
      <c r="O46" s="283">
        <v>32</v>
      </c>
      <c r="P46" s="126"/>
      <c r="Q46" s="89"/>
      <c r="R46" s="94"/>
    </row>
    <row r="47" spans="1:18" s="9" customFormat="1" ht="16.5" customHeight="1">
      <c r="A47" s="215" t="s">
        <v>135</v>
      </c>
      <c r="B47" s="219" t="s">
        <v>498</v>
      </c>
      <c r="C47" s="219" t="s">
        <v>330</v>
      </c>
      <c r="D47" s="263"/>
      <c r="E47" s="142"/>
      <c r="F47" s="142">
        <f t="shared" si="3"/>
        <v>0</v>
      </c>
      <c r="G47" s="263"/>
      <c r="H47" s="265"/>
      <c r="I47" s="263">
        <f t="shared" si="4"/>
        <v>0</v>
      </c>
      <c r="J47" s="142"/>
      <c r="K47" s="142"/>
      <c r="L47" s="263">
        <f t="shared" si="2"/>
        <v>0</v>
      </c>
      <c r="M47" s="142">
        <v>33</v>
      </c>
      <c r="N47" s="142">
        <v>26</v>
      </c>
      <c r="O47" s="283">
        <v>26</v>
      </c>
      <c r="P47" s="129"/>
      <c r="Q47" s="122"/>
      <c r="R47" s="94"/>
    </row>
    <row r="48" spans="1:18" ht="16.5" customHeight="1">
      <c r="A48" s="215" t="s">
        <v>136</v>
      </c>
      <c r="B48" s="219" t="s">
        <v>340</v>
      </c>
      <c r="C48" s="219" t="s">
        <v>341</v>
      </c>
      <c r="D48" s="263"/>
      <c r="E48" s="142"/>
      <c r="F48" s="142">
        <f t="shared" si="3"/>
        <v>0</v>
      </c>
      <c r="G48" s="263"/>
      <c r="H48" s="265"/>
      <c r="I48" s="263">
        <f t="shared" si="4"/>
        <v>0</v>
      </c>
      <c r="J48" s="142"/>
      <c r="K48" s="142"/>
      <c r="L48" s="263">
        <f t="shared" si="2"/>
        <v>0</v>
      </c>
      <c r="M48" s="142"/>
      <c r="N48" s="142"/>
      <c r="O48" s="283"/>
      <c r="P48" s="126"/>
      <c r="Q48" s="89"/>
      <c r="R48" s="94"/>
    </row>
    <row r="49" spans="1:18" ht="16.5" customHeight="1">
      <c r="A49" s="215" t="s">
        <v>137</v>
      </c>
      <c r="B49" s="219" t="s">
        <v>366</v>
      </c>
      <c r="C49" s="219" t="s">
        <v>367</v>
      </c>
      <c r="D49" s="263"/>
      <c r="E49" s="264"/>
      <c r="F49" s="142">
        <f t="shared" si="3"/>
        <v>0</v>
      </c>
      <c r="G49" s="263"/>
      <c r="H49" s="265"/>
      <c r="I49" s="263">
        <f t="shared" si="4"/>
        <v>0</v>
      </c>
      <c r="J49" s="142"/>
      <c r="K49" s="142"/>
      <c r="L49" s="263">
        <f t="shared" si="2"/>
        <v>0</v>
      </c>
      <c r="M49" s="142"/>
      <c r="N49" s="142"/>
      <c r="O49" s="283"/>
      <c r="P49" s="124"/>
      <c r="Q49" s="89"/>
      <c r="R49" s="94"/>
    </row>
    <row r="50" spans="1:18" ht="16.5" customHeight="1">
      <c r="A50" s="215" t="s">
        <v>138</v>
      </c>
      <c r="B50" s="219" t="s">
        <v>453</v>
      </c>
      <c r="C50" s="219" t="s">
        <v>454</v>
      </c>
      <c r="D50" s="263"/>
      <c r="E50" s="142"/>
      <c r="F50" s="142">
        <f t="shared" si="3"/>
        <v>0</v>
      </c>
      <c r="G50" s="263"/>
      <c r="H50" s="265"/>
      <c r="I50" s="263">
        <f t="shared" si="4"/>
        <v>0</v>
      </c>
      <c r="J50" s="142"/>
      <c r="K50" s="142"/>
      <c r="L50" s="263">
        <f t="shared" si="2"/>
        <v>0</v>
      </c>
      <c r="M50" s="142"/>
      <c r="N50" s="142"/>
      <c r="O50" s="283"/>
      <c r="P50" s="129"/>
      <c r="Q50" s="122"/>
      <c r="R50" s="94"/>
    </row>
    <row r="51" spans="1:18" ht="16.5" customHeight="1">
      <c r="A51" s="215" t="s">
        <v>146</v>
      </c>
      <c r="B51" s="219" t="s">
        <v>336</v>
      </c>
      <c r="C51" s="219" t="s">
        <v>337</v>
      </c>
      <c r="D51" s="263"/>
      <c r="E51" s="142"/>
      <c r="F51" s="142">
        <f t="shared" si="3"/>
        <v>0</v>
      </c>
      <c r="G51" s="263"/>
      <c r="H51" s="265"/>
      <c r="I51" s="263">
        <f t="shared" si="4"/>
        <v>0</v>
      </c>
      <c r="J51" s="142"/>
      <c r="K51" s="142"/>
      <c r="L51" s="263">
        <f t="shared" si="2"/>
        <v>0</v>
      </c>
      <c r="M51" s="142"/>
      <c r="N51" s="142"/>
      <c r="O51" s="283"/>
      <c r="P51" s="129"/>
      <c r="Q51" s="122"/>
      <c r="R51" s="94"/>
    </row>
    <row r="52" spans="1:18" s="9" customFormat="1" ht="16.5" customHeight="1">
      <c r="A52" s="215" t="s">
        <v>368</v>
      </c>
      <c r="B52" s="219" t="s">
        <v>254</v>
      </c>
      <c r="C52" s="219" t="s">
        <v>255</v>
      </c>
      <c r="D52" s="263"/>
      <c r="E52" s="264"/>
      <c r="F52" s="142">
        <f>SUM(E52)</f>
        <v>0</v>
      </c>
      <c r="G52" s="263"/>
      <c r="H52" s="265"/>
      <c r="I52" s="263">
        <f>F52+H52</f>
        <v>0</v>
      </c>
      <c r="J52" s="142"/>
      <c r="K52" s="142"/>
      <c r="L52" s="263">
        <f>K52+I52</f>
        <v>0</v>
      </c>
      <c r="M52" s="142"/>
      <c r="N52" s="142"/>
      <c r="O52" s="296"/>
      <c r="P52" s="126"/>
      <c r="Q52" s="89"/>
      <c r="R52" s="94"/>
    </row>
    <row r="53" spans="1:18" s="9" customFormat="1" ht="16.5" customHeight="1">
      <c r="A53" s="215" t="s">
        <v>369</v>
      </c>
      <c r="B53" s="219" t="s">
        <v>345</v>
      </c>
      <c r="C53" s="219" t="s">
        <v>346</v>
      </c>
      <c r="D53" s="263"/>
      <c r="E53" s="264"/>
      <c r="F53" s="142">
        <f t="shared" si="3"/>
        <v>0</v>
      </c>
      <c r="G53" s="263"/>
      <c r="H53" s="265"/>
      <c r="I53" s="263">
        <f t="shared" si="4"/>
        <v>0</v>
      </c>
      <c r="J53" s="142"/>
      <c r="K53" s="142"/>
      <c r="L53" s="263">
        <f t="shared" si="2"/>
        <v>0</v>
      </c>
      <c r="M53" s="142"/>
      <c r="N53" s="142"/>
      <c r="O53" s="283"/>
      <c r="P53" s="126"/>
      <c r="Q53" s="122"/>
      <c r="R53" s="94"/>
    </row>
    <row r="54" spans="1:18" ht="16.5" customHeight="1">
      <c r="A54" s="215" t="s">
        <v>370</v>
      </c>
      <c r="B54" s="219" t="s">
        <v>328</v>
      </c>
      <c r="C54" s="219" t="s">
        <v>329</v>
      </c>
      <c r="D54" s="263"/>
      <c r="E54" s="142"/>
      <c r="F54" s="142">
        <f t="shared" si="3"/>
        <v>0</v>
      </c>
      <c r="G54" s="263"/>
      <c r="H54" s="265"/>
      <c r="I54" s="263">
        <f t="shared" si="4"/>
        <v>0</v>
      </c>
      <c r="J54" s="142"/>
      <c r="K54" s="142"/>
      <c r="L54" s="263">
        <f t="shared" si="2"/>
        <v>0</v>
      </c>
      <c r="M54" s="142"/>
      <c r="N54" s="142"/>
      <c r="O54" s="283"/>
      <c r="P54" s="129"/>
      <c r="Q54" s="89"/>
      <c r="R54" s="94"/>
    </row>
    <row r="55" spans="1:18" ht="16.5" customHeight="1">
      <c r="A55" s="215" t="s">
        <v>371</v>
      </c>
      <c r="B55" s="219" t="s">
        <v>347</v>
      </c>
      <c r="C55" s="219" t="s">
        <v>461</v>
      </c>
      <c r="D55" s="263"/>
      <c r="E55" s="142"/>
      <c r="F55" s="142">
        <f t="shared" si="3"/>
        <v>0</v>
      </c>
      <c r="G55" s="263"/>
      <c r="H55" s="265"/>
      <c r="I55" s="263">
        <f t="shared" si="4"/>
        <v>0</v>
      </c>
      <c r="J55" s="142"/>
      <c r="K55" s="142"/>
      <c r="L55" s="263">
        <f t="shared" si="2"/>
        <v>0</v>
      </c>
      <c r="M55" s="142"/>
      <c r="N55" s="142"/>
      <c r="O55" s="283"/>
      <c r="P55" s="126"/>
      <c r="Q55" s="89"/>
      <c r="R55" s="94"/>
    </row>
    <row r="56" spans="1:18" ht="16.5" customHeight="1">
      <c r="A56" s="215" t="s">
        <v>373</v>
      </c>
      <c r="B56" s="219" t="s">
        <v>342</v>
      </c>
      <c r="C56" s="219" t="s">
        <v>343</v>
      </c>
      <c r="D56" s="263"/>
      <c r="E56" s="142"/>
      <c r="F56" s="142">
        <f t="shared" si="3"/>
        <v>0</v>
      </c>
      <c r="G56" s="263"/>
      <c r="H56" s="265"/>
      <c r="I56" s="263">
        <f t="shared" si="4"/>
        <v>0</v>
      </c>
      <c r="J56" s="142"/>
      <c r="K56" s="142"/>
      <c r="L56" s="263">
        <f t="shared" si="2"/>
        <v>0</v>
      </c>
      <c r="M56" s="142"/>
      <c r="N56" s="142"/>
      <c r="O56" s="283"/>
      <c r="P56" s="129"/>
      <c r="Q56" s="122"/>
      <c r="R56" s="94"/>
    </row>
    <row r="57" spans="1:18" ht="16.5" customHeight="1">
      <c r="A57" s="215" t="s">
        <v>374</v>
      </c>
      <c r="B57" s="219" t="s">
        <v>342</v>
      </c>
      <c r="C57" s="219" t="s">
        <v>344</v>
      </c>
      <c r="D57" s="263"/>
      <c r="E57" s="142"/>
      <c r="F57" s="142">
        <f t="shared" si="3"/>
        <v>0</v>
      </c>
      <c r="G57" s="263"/>
      <c r="H57" s="265"/>
      <c r="I57" s="263">
        <f t="shared" si="4"/>
        <v>0</v>
      </c>
      <c r="J57" s="142"/>
      <c r="K57" s="142"/>
      <c r="L57" s="263">
        <f t="shared" si="2"/>
        <v>0</v>
      </c>
      <c r="M57" s="142"/>
      <c r="N57" s="142"/>
      <c r="O57" s="283"/>
      <c r="P57" s="129"/>
      <c r="Q57" s="122"/>
      <c r="R57" s="94"/>
    </row>
    <row r="58" spans="1:18" ht="16.5" customHeight="1">
      <c r="A58" s="215" t="s">
        <v>375</v>
      </c>
      <c r="B58" s="219" t="s">
        <v>338</v>
      </c>
      <c r="C58" s="219" t="s">
        <v>339</v>
      </c>
      <c r="D58" s="263"/>
      <c r="E58" s="142"/>
      <c r="F58" s="142">
        <f t="shared" si="3"/>
        <v>0</v>
      </c>
      <c r="G58" s="263"/>
      <c r="H58" s="265"/>
      <c r="I58" s="263">
        <f t="shared" si="4"/>
        <v>0</v>
      </c>
      <c r="J58" s="142"/>
      <c r="K58" s="142"/>
      <c r="L58" s="263">
        <f t="shared" si="2"/>
        <v>0</v>
      </c>
      <c r="M58" s="142"/>
      <c r="N58" s="142"/>
      <c r="O58" s="283"/>
      <c r="P58" s="126"/>
      <c r="Q58" s="122"/>
      <c r="R58" s="94"/>
    </row>
    <row r="59" spans="1:18" ht="16.5" customHeight="1">
      <c r="A59" s="215" t="s">
        <v>376</v>
      </c>
      <c r="B59" s="219" t="s">
        <v>332</v>
      </c>
      <c r="C59" s="219" t="s">
        <v>331</v>
      </c>
      <c r="D59" s="263"/>
      <c r="E59" s="142"/>
      <c r="F59" s="142">
        <f t="shared" si="3"/>
        <v>0</v>
      </c>
      <c r="G59" s="263"/>
      <c r="H59" s="265"/>
      <c r="I59" s="263">
        <f t="shared" si="4"/>
        <v>0</v>
      </c>
      <c r="J59" s="142"/>
      <c r="K59" s="142"/>
      <c r="L59" s="263">
        <f t="shared" si="2"/>
        <v>0</v>
      </c>
      <c r="M59" s="142"/>
      <c r="N59" s="142"/>
      <c r="O59" s="283"/>
      <c r="P59" s="126"/>
      <c r="Q59" s="122"/>
      <c r="R59" s="94"/>
    </row>
    <row r="60" spans="1:18" ht="16.5" customHeight="1">
      <c r="A60" s="215" t="s">
        <v>377</v>
      </c>
      <c r="B60" s="219" t="s">
        <v>433</v>
      </c>
      <c r="C60" s="219" t="s">
        <v>434</v>
      </c>
      <c r="D60" s="263"/>
      <c r="E60" s="142"/>
      <c r="F60" s="142">
        <f t="shared" si="3"/>
        <v>0</v>
      </c>
      <c r="G60" s="263"/>
      <c r="H60" s="265"/>
      <c r="I60" s="263">
        <f t="shared" si="4"/>
        <v>0</v>
      </c>
      <c r="J60" s="142"/>
      <c r="K60" s="142"/>
      <c r="L60" s="263">
        <f t="shared" si="2"/>
        <v>0</v>
      </c>
      <c r="M60" s="142"/>
      <c r="N60" s="142"/>
      <c r="O60" s="283"/>
      <c r="P60" s="126"/>
      <c r="Q60" s="122"/>
      <c r="R60" s="94"/>
    </row>
    <row r="61" spans="1:18" ht="16.5" customHeight="1">
      <c r="A61" s="215" t="s">
        <v>378</v>
      </c>
      <c r="B61" s="219" t="s">
        <v>294</v>
      </c>
      <c r="C61" s="219" t="s">
        <v>295</v>
      </c>
      <c r="D61" s="263"/>
      <c r="E61" s="142"/>
      <c r="F61" s="142">
        <f t="shared" si="3"/>
        <v>0</v>
      </c>
      <c r="G61" s="263"/>
      <c r="H61" s="265"/>
      <c r="I61" s="263">
        <f t="shared" si="4"/>
        <v>0</v>
      </c>
      <c r="J61" s="142"/>
      <c r="K61" s="142"/>
      <c r="L61" s="263">
        <f t="shared" si="2"/>
        <v>0</v>
      </c>
      <c r="M61" s="142"/>
      <c r="N61" s="142"/>
      <c r="O61" s="283"/>
      <c r="P61" s="126"/>
      <c r="Q61" s="122"/>
      <c r="R61" s="94"/>
    </row>
    <row r="62" spans="1:18" ht="16.5" customHeight="1">
      <c r="A62" s="215" t="s">
        <v>379</v>
      </c>
      <c r="B62" s="219" t="s">
        <v>450</v>
      </c>
      <c r="C62" s="219" t="s">
        <v>451</v>
      </c>
      <c r="D62" s="263"/>
      <c r="E62" s="142"/>
      <c r="F62" s="142">
        <f t="shared" si="3"/>
        <v>0</v>
      </c>
      <c r="G62" s="263"/>
      <c r="H62" s="265"/>
      <c r="I62" s="263">
        <f t="shared" si="4"/>
        <v>0</v>
      </c>
      <c r="J62" s="142"/>
      <c r="K62" s="142"/>
      <c r="L62" s="263">
        <f t="shared" si="2"/>
        <v>0</v>
      </c>
      <c r="M62" s="142"/>
      <c r="N62" s="142"/>
      <c r="O62" s="283"/>
      <c r="P62" s="126"/>
      <c r="Q62" s="122"/>
      <c r="R62" s="94"/>
    </row>
    <row r="63" spans="1:18" ht="16.5" customHeight="1">
      <c r="A63" s="215" t="s">
        <v>380</v>
      </c>
      <c r="B63" s="219" t="s">
        <v>372</v>
      </c>
      <c r="C63" s="219" t="s">
        <v>365</v>
      </c>
      <c r="D63" s="263"/>
      <c r="E63" s="142"/>
      <c r="F63" s="142">
        <f t="shared" si="3"/>
        <v>0</v>
      </c>
      <c r="G63" s="263"/>
      <c r="H63" s="265"/>
      <c r="I63" s="263">
        <f t="shared" si="4"/>
        <v>0</v>
      </c>
      <c r="J63" s="142"/>
      <c r="K63" s="142"/>
      <c r="L63" s="263">
        <f t="shared" si="2"/>
        <v>0</v>
      </c>
      <c r="M63" s="142"/>
      <c r="N63" s="142"/>
      <c r="O63" s="283"/>
      <c r="P63" s="126"/>
      <c r="Q63" s="122"/>
      <c r="R63" s="94"/>
    </row>
    <row r="64" spans="1:18" ht="16.5" customHeight="1">
      <c r="A64" s="215" t="s">
        <v>381</v>
      </c>
      <c r="B64" s="219" t="s">
        <v>457</v>
      </c>
      <c r="C64" s="219" t="s">
        <v>458</v>
      </c>
      <c r="D64" s="263"/>
      <c r="E64" s="142"/>
      <c r="F64" s="142">
        <f t="shared" si="3"/>
        <v>0</v>
      </c>
      <c r="G64" s="263"/>
      <c r="H64" s="265"/>
      <c r="I64" s="263">
        <f t="shared" si="4"/>
        <v>0</v>
      </c>
      <c r="J64" s="142"/>
      <c r="K64" s="142"/>
      <c r="L64" s="263">
        <f t="shared" si="2"/>
        <v>0</v>
      </c>
      <c r="M64" s="142"/>
      <c r="N64" s="142"/>
      <c r="O64" s="283"/>
      <c r="P64" s="126"/>
      <c r="Q64" s="122"/>
      <c r="R64" s="94"/>
    </row>
    <row r="65" spans="1:18" ht="16.5" customHeight="1">
      <c r="A65" s="215" t="s">
        <v>382</v>
      </c>
      <c r="B65" s="219" t="s">
        <v>440</v>
      </c>
      <c r="C65" s="219" t="s">
        <v>441</v>
      </c>
      <c r="D65" s="263"/>
      <c r="E65" s="142"/>
      <c r="F65" s="142">
        <f t="shared" si="3"/>
        <v>0</v>
      </c>
      <c r="G65" s="263"/>
      <c r="H65" s="265"/>
      <c r="I65" s="263">
        <f t="shared" si="4"/>
        <v>0</v>
      </c>
      <c r="J65" s="142"/>
      <c r="K65" s="142"/>
      <c r="L65" s="263">
        <f t="shared" si="2"/>
        <v>0</v>
      </c>
      <c r="M65" s="142"/>
      <c r="N65" s="142"/>
      <c r="O65" s="283"/>
      <c r="P65" s="126"/>
      <c r="Q65" s="122"/>
      <c r="R65" s="94"/>
    </row>
    <row r="66" spans="1:18" ht="16.5" customHeight="1" thickBot="1">
      <c r="A66" s="222" t="s">
        <v>391</v>
      </c>
      <c r="B66" s="245" t="s">
        <v>401</v>
      </c>
      <c r="C66" s="245" t="s">
        <v>402</v>
      </c>
      <c r="D66" s="284"/>
      <c r="E66" s="285"/>
      <c r="F66" s="285">
        <f t="shared" si="3"/>
        <v>0</v>
      </c>
      <c r="G66" s="284"/>
      <c r="H66" s="286"/>
      <c r="I66" s="284">
        <f t="shared" si="4"/>
        <v>0</v>
      </c>
      <c r="J66" s="285"/>
      <c r="K66" s="285"/>
      <c r="L66" s="284">
        <f t="shared" si="2"/>
        <v>0</v>
      </c>
      <c r="M66" s="285"/>
      <c r="N66" s="285"/>
      <c r="O66" s="287"/>
      <c r="P66" s="112"/>
      <c r="R66" s="7"/>
    </row>
    <row r="67" spans="2:18" ht="18" customHeight="1">
      <c r="B67" s="2"/>
      <c r="C67" s="2"/>
      <c r="P67" s="10"/>
      <c r="Q67" s="6"/>
      <c r="R67" s="7"/>
    </row>
    <row r="68" spans="2:18" ht="18" customHeight="1">
      <c r="B68" s="2"/>
      <c r="C68" s="2"/>
      <c r="Q68" s="6"/>
      <c r="R68" s="7"/>
    </row>
    <row r="69" spans="2:18" ht="18" customHeight="1">
      <c r="B69" s="2"/>
      <c r="C69" s="2"/>
      <c r="R69" s="7"/>
    </row>
    <row r="70" spans="2:18" ht="18" customHeight="1">
      <c r="B70" s="2"/>
      <c r="C70" s="2"/>
      <c r="R70" s="7"/>
    </row>
    <row r="71" spans="2:18" ht="18" customHeight="1">
      <c r="B71" s="2"/>
      <c r="C71" s="2"/>
      <c r="R71" s="7"/>
    </row>
    <row r="72" spans="2:18" ht="18" customHeight="1">
      <c r="B72" s="2"/>
      <c r="C72" s="2"/>
      <c r="P72" s="5"/>
      <c r="Q72" s="66"/>
      <c r="R72" s="7"/>
    </row>
    <row r="73" spans="2:18" ht="18" customHeight="1">
      <c r="B73" s="2"/>
      <c r="C73" s="2"/>
      <c r="R73" s="7"/>
    </row>
    <row r="74" spans="2:18" ht="18" customHeight="1">
      <c r="B74" s="2"/>
      <c r="C74" s="2"/>
      <c r="R74" s="7"/>
    </row>
    <row r="75" spans="2:18" ht="18" customHeight="1">
      <c r="B75" s="2"/>
      <c r="C75" s="2"/>
      <c r="P75" s="10"/>
      <c r="Q75" s="6"/>
      <c r="R75" s="7"/>
    </row>
    <row r="76" spans="2:18" ht="18" customHeight="1">
      <c r="B76" s="2"/>
      <c r="C76" s="2"/>
      <c r="P76" s="6"/>
      <c r="Q76" s="6"/>
      <c r="R76" s="7"/>
    </row>
    <row r="77" spans="2:18" ht="18" customHeight="1">
      <c r="B77" s="2"/>
      <c r="C77" s="2"/>
      <c r="R77" s="7"/>
    </row>
    <row r="78" spans="1:18" s="5" customFormat="1" ht="18" customHeight="1">
      <c r="A78" s="34"/>
      <c r="B78" s="2"/>
      <c r="C78" s="2"/>
      <c r="D78" s="2"/>
      <c r="E78" s="1"/>
      <c r="F78" s="1"/>
      <c r="G78" s="2"/>
      <c r="H78" s="137"/>
      <c r="I78" s="2"/>
      <c r="J78" s="1"/>
      <c r="K78" s="1"/>
      <c r="L78" s="2"/>
      <c r="M78" s="1"/>
      <c r="N78" s="1"/>
      <c r="O78" s="2"/>
      <c r="P78" s="1"/>
      <c r="Q78" s="8"/>
      <c r="R78" s="7"/>
    </row>
    <row r="79" spans="2:18" ht="11.25">
      <c r="B79" s="2"/>
      <c r="C79" s="2"/>
      <c r="R79" s="7"/>
    </row>
    <row r="80" spans="16:18" ht="11.25">
      <c r="P80" s="10"/>
      <c r="Q80" s="66"/>
      <c r="R80" s="7"/>
    </row>
    <row r="82" ht="11.25">
      <c r="Q82" s="6"/>
    </row>
    <row r="83" ht="11.25">
      <c r="Q83" s="6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Dr.Beer</dc:creator>
  <cp:keywords/>
  <dc:description/>
  <cp:lastModifiedBy>M.Haussmann</cp:lastModifiedBy>
  <cp:lastPrinted>2023-08-14T09:02:10Z</cp:lastPrinted>
  <dcterms:created xsi:type="dcterms:W3CDTF">2013-06-28T18:52:05Z</dcterms:created>
  <dcterms:modified xsi:type="dcterms:W3CDTF">2023-08-18T14:29:13Z</dcterms:modified>
  <cp:category/>
  <cp:version/>
  <cp:contentType/>
  <cp:contentStatus/>
</cp:coreProperties>
</file>