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aussmann\Desktop\"/>
    </mc:Choice>
  </mc:AlternateContent>
  <xr:revisionPtr revIDLastSave="0" documentId="13_ncr:1_{B2599151-0AFF-496F-AA3D-46DC4DF25974}" xr6:coauthVersionLast="47" xr6:coauthVersionMax="47" xr10:uidLastSave="{00000000-0000-0000-0000-000000000000}"/>
  <bookViews>
    <workbookView xWindow="-120" yWindow="-120" windowWidth="25440" windowHeight="15390" activeTab="4" xr2:uid="{7ECA1CA8-70F3-4FC1-88C6-071EB76EC81D}"/>
  </bookViews>
  <sheets>
    <sheet name="Reiter" sheetId="1" r:id="rId1"/>
    <sheet name="Amateure" sheetId="9" r:id="rId2"/>
    <sheet name="Junge Reiter" sheetId="10" r:id="rId3"/>
    <sheet name="Junioren I" sheetId="3" r:id="rId4"/>
    <sheet name="Junioren II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1" i="1"/>
  <c r="D8" i="1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I11" i="10"/>
  <c r="I12" i="10" s="1"/>
  <c r="I13" i="10" s="1"/>
  <c r="D11" i="10"/>
  <c r="I11" i="9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D11" i="9"/>
  <c r="D12" i="9" s="1"/>
  <c r="N12" i="9" s="1"/>
  <c r="N11" i="9" l="1"/>
  <c r="I8" i="11"/>
  <c r="I9" i="11" s="1"/>
  <c r="I10" i="11" s="1"/>
  <c r="I11" i="11" s="1"/>
  <c r="I12" i="11" s="1"/>
  <c r="I13" i="11" s="1"/>
  <c r="I14" i="11" s="1"/>
  <c r="I15" i="11" s="1"/>
  <c r="D12" i="10"/>
  <c r="D13" i="10" s="1"/>
  <c r="D14" i="10" s="1"/>
  <c r="D13" i="9"/>
  <c r="N13" i="9" s="1"/>
  <c r="D14" i="9" l="1"/>
  <c r="N14" i="9" s="1"/>
  <c r="D8" i="3"/>
  <c r="D9" i="3" s="1"/>
  <c r="D10" i="3" s="1"/>
  <c r="D11" i="3" s="1"/>
  <c r="D12" i="3" s="1"/>
  <c r="D13" i="3" s="1"/>
  <c r="D15" i="9" l="1"/>
  <c r="N15" i="9" s="1"/>
  <c r="I8" i="3"/>
  <c r="I9" i="3" s="1"/>
  <c r="I10" i="3" s="1"/>
  <c r="I11" i="3" s="1"/>
  <c r="I12" i="3" s="1"/>
  <c r="I13" i="3" s="1"/>
  <c r="D11" i="1"/>
  <c r="D16" i="9" l="1"/>
  <c r="N16" i="9" s="1"/>
  <c r="I11" i="1"/>
  <c r="D17" i="9" l="1"/>
  <c r="N17" i="9" s="1"/>
  <c r="I12" i="1"/>
  <c r="I13" i="1" s="1"/>
  <c r="I14" i="1" s="1"/>
  <c r="I15" i="1" s="1"/>
  <c r="I16" i="1" s="1"/>
  <c r="I17" i="1" s="1"/>
  <c r="D12" i="1"/>
  <c r="D18" i="9" l="1"/>
  <c r="D13" i="1"/>
  <c r="D19" i="9" l="1"/>
  <c r="D14" i="1"/>
  <c r="D20" i="9" l="1"/>
  <c r="D15" i="1"/>
  <c r="D21" i="9" l="1"/>
  <c r="D16" i="1"/>
  <c r="D22" i="9" l="1"/>
  <c r="D17" i="1"/>
  <c r="D23" i="9" l="1"/>
  <c r="D18" i="1"/>
  <c r="D24" i="9" l="1"/>
  <c r="D25" i="9" l="1"/>
  <c r="D26" i="9" l="1"/>
</calcChain>
</file>

<file path=xl/sharedStrings.xml><?xml version="1.0" encoding="utf-8"?>
<sst xmlns="http://schemas.openxmlformats.org/spreadsheetml/2006/main" count="508" uniqueCount="123">
  <si>
    <t>1. Platz</t>
  </si>
  <si>
    <t>2. Platz</t>
  </si>
  <si>
    <t>3. Platz</t>
  </si>
  <si>
    <t>4. Platz</t>
  </si>
  <si>
    <t>5. Platz</t>
  </si>
  <si>
    <t>6. Platz</t>
  </si>
  <si>
    <t>7. Platz</t>
  </si>
  <si>
    <t>8. Platz</t>
  </si>
  <si>
    <t>9. Platz</t>
  </si>
  <si>
    <t>10. Platz</t>
  </si>
  <si>
    <t>Platzierung</t>
  </si>
  <si>
    <t>Punkte</t>
  </si>
  <si>
    <t>Beispiel 3. Wertungsprüfung</t>
  </si>
  <si>
    <t>Namen</t>
  </si>
  <si>
    <t>Pferden starten</t>
  </si>
  <si>
    <t>Pferde starten</t>
  </si>
  <si>
    <t>Pferd</t>
  </si>
  <si>
    <t>Reiter</t>
  </si>
  <si>
    <t>Junioren 1. Wertungsprüfung</t>
  </si>
  <si>
    <t>2. Wertungspfrüfung</t>
  </si>
  <si>
    <t>11. Platz</t>
  </si>
  <si>
    <t>12. Platz</t>
  </si>
  <si>
    <t>13. Platz</t>
  </si>
  <si>
    <t>14. Platz</t>
  </si>
  <si>
    <t>15. Platz</t>
  </si>
  <si>
    <t>Ceks</t>
  </si>
  <si>
    <t>Haas Charlotte
RFV Jettingen e. V.</t>
  </si>
  <si>
    <t>Alea</t>
  </si>
  <si>
    <t>Albrecht Theresa
RFC St. G. Lützelburg e. V.</t>
  </si>
  <si>
    <t>Happy</t>
  </si>
  <si>
    <t>Müller Hannah Katharina
RFZV Babenhausen e. V.</t>
  </si>
  <si>
    <t>Spies Emma Viktoria
TSG Brunnenmühle-Dasing e. V.</t>
  </si>
  <si>
    <t>Carina</t>
  </si>
  <si>
    <t>Emir</t>
  </si>
  <si>
    <t>Könis Julia
RFV Ottobeuren e. V.</t>
  </si>
  <si>
    <t>Celito</t>
  </si>
  <si>
    <t>Merk Teresa
RFV Altusried e. V.</t>
  </si>
  <si>
    <t>Jarno de Kalvarie</t>
  </si>
  <si>
    <t>Deesse de Rueire</t>
  </si>
  <si>
    <t>Linder Sophie
RFV Jettingen e. V.</t>
  </si>
  <si>
    <t>Oboe Incipit</t>
  </si>
  <si>
    <t>Nea`s Seven</t>
  </si>
  <si>
    <t>Sailer Lilian
RSZ Illertissen e. V.</t>
  </si>
  <si>
    <t>Desperado</t>
  </si>
  <si>
    <t>Lein Anton
RFV Bad Wörishofen e. V.</t>
  </si>
  <si>
    <t>Aschenputtel</t>
  </si>
  <si>
    <t>Freundorfer Nadja
RSZ Illertissen e. V.</t>
  </si>
  <si>
    <t>Ollis Girl</t>
  </si>
  <si>
    <t>Pipi Chella</t>
  </si>
  <si>
    <t>Thum Judith
Augsburger PSV e. V.</t>
  </si>
  <si>
    <t>Nea`s Carola</t>
  </si>
  <si>
    <t>Cirena</t>
  </si>
  <si>
    <t>Maier Philipp
SVG Langerringen Abt. Reiten e. V.</t>
  </si>
  <si>
    <t>Maier Julia
SVG Langerringen Abt. Reiten e. V.</t>
  </si>
  <si>
    <t>Alizee</t>
  </si>
  <si>
    <t>Unger Daniela
RFC St. G. Lützelburg e. V.</t>
  </si>
  <si>
    <t>Rosella</t>
  </si>
  <si>
    <t>Königsperger Eva-Maria
RFV Kaufbeuren e. V.</t>
  </si>
  <si>
    <t>Chicca Doro</t>
  </si>
  <si>
    <t>Friday for future</t>
  </si>
  <si>
    <t>Weishaupt Maximilian
RFV Jettingen e. V.</t>
  </si>
  <si>
    <t>Cheeky Charly</t>
  </si>
  <si>
    <t>Paul Stefanie
RFV Altusried e. V.</t>
  </si>
  <si>
    <t>Catano</t>
  </si>
  <si>
    <t>Afflerbach Patrick
RV Königsbrunn Fohlenhof e. V.</t>
  </si>
  <si>
    <t>Queen Farida</t>
  </si>
  <si>
    <t>Baur Simone
TRSC Königsbrunn e. V.</t>
  </si>
  <si>
    <t>Baloutano</t>
  </si>
  <si>
    <t>Super Mouse</t>
  </si>
  <si>
    <t>Case</t>
  </si>
  <si>
    <t>Wenzel Alexander
PSZ Ettringen e. V.</t>
  </si>
  <si>
    <t>Stand Schwäbische Meisterschaft Springen 2022 // Reiter</t>
  </si>
  <si>
    <t xml:space="preserve"> 1. Wertungsprüfung:</t>
  </si>
  <si>
    <t>Stand Schwäbische Meisterschaft Springen 2022 // Amateure</t>
  </si>
  <si>
    <t>1. Wertungsprüfung:</t>
  </si>
  <si>
    <t>Stand Schwäbische Meisterschaft Springen 2022 // Junge Reiter</t>
  </si>
  <si>
    <t>Villinosa</t>
  </si>
  <si>
    <t>Münz Mira
RFZV Babenhausen e. V.</t>
  </si>
  <si>
    <t>Carmensitta</t>
  </si>
  <si>
    <t>Huber Rabea
RSV Oberallgäu Oberstdorf e. V.</t>
  </si>
  <si>
    <t xml:space="preserve">Quincy </t>
  </si>
  <si>
    <t>Jairo Z</t>
  </si>
  <si>
    <t>Miss Mathilda</t>
  </si>
  <si>
    <t>Heck Janina
RFZV Babenhausen e. V.</t>
  </si>
  <si>
    <t>Lakota</t>
  </si>
  <si>
    <t>Miehle Anika Lara
RV Augsburg-West e. V.</t>
  </si>
  <si>
    <t>Classic Babe S</t>
  </si>
  <si>
    <t>Schmuck Lea
RFZV Babenhausen e. V.</t>
  </si>
  <si>
    <t xml:space="preserve">Balou du Dollar </t>
  </si>
  <si>
    <t>Haas Sophia
RFV Bobingen e. V.</t>
  </si>
  <si>
    <t>Osterglanz</t>
  </si>
  <si>
    <t>Brockmann Paula
RFV Schwabmünchen e. V.</t>
  </si>
  <si>
    <t>Champagne</t>
  </si>
  <si>
    <t>Gutmeyr Emma Marie
RFV Horgau e. V.</t>
  </si>
  <si>
    <t>Babalou</t>
  </si>
  <si>
    <t>Reisacher Carlotta
RFZV Babenhausen e. V</t>
  </si>
  <si>
    <t xml:space="preserve">Cortina </t>
  </si>
  <si>
    <t>Rudolph Eva
RC Oberbeuren e. V.</t>
  </si>
  <si>
    <t>Amidala</t>
  </si>
  <si>
    <t>Brandelik Anabel
RFZV Babenhausen e. V.</t>
  </si>
  <si>
    <t>C. van Bommel</t>
  </si>
  <si>
    <t>Geis Jacob
RFV Horgau e. V.</t>
  </si>
  <si>
    <t>Louis</t>
  </si>
  <si>
    <t>Lena-Sophie Nickolai
RSV Schönauhof Gundelfingen e. V.</t>
  </si>
  <si>
    <t>Jackie Brown</t>
  </si>
  <si>
    <t>Immler Leonie
RTG Obere Mühle e. V.</t>
  </si>
  <si>
    <t>Stand Schwäbische Meisterschaft Springen 2022 // Junioren I</t>
  </si>
  <si>
    <t>16. Platz</t>
  </si>
  <si>
    <t>Alissamenta</t>
  </si>
  <si>
    <t>Coeur de Diamant</t>
  </si>
  <si>
    <t>Dirr Monika
RFV Weißenhorn e. V.</t>
  </si>
  <si>
    <t>Strubbl</t>
  </si>
  <si>
    <t>Endergebnis Junioren II</t>
  </si>
  <si>
    <t>2. Wertungsprüfung</t>
  </si>
  <si>
    <t>1. Wertungsprüfung</t>
  </si>
  <si>
    <t>Endergebnis Junioren I</t>
  </si>
  <si>
    <t>Stand Schwäbische Meisterschaft Springen 2022 // Junioren II</t>
  </si>
  <si>
    <t>Endergebnis Junge Reiter</t>
  </si>
  <si>
    <t>3. Wertungsprüfung</t>
  </si>
  <si>
    <t>Zweitpferd</t>
  </si>
  <si>
    <t>Endergebnis Amateure</t>
  </si>
  <si>
    <t xml:space="preserve">Endergebnis Reiter </t>
  </si>
  <si>
    <t>Fink Charlotte
RFV Jettingen e.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</si>
</sst>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CD09-0C27-46EE-AA8A-D9D44DAFCE45}">
  <dimension ref="A1:N33"/>
  <sheetViews>
    <sheetView topLeftCell="A13" workbookViewId="0">
      <selection activeCell="G18" sqref="G18"/>
    </sheetView>
  </sheetViews>
  <sheetFormatPr baseColWidth="10" defaultColWidth="29.42578125" defaultRowHeight="15" x14ac:dyDescent="0.25"/>
  <cols>
    <col min="1" max="1" width="14.42578125" customWidth="1"/>
    <col min="2" max="2" width="14.85546875" customWidth="1"/>
    <col min="3" max="3" width="26.28515625" customWidth="1"/>
    <col min="4" max="4" width="9" customWidth="1"/>
    <col min="5" max="5" width="4.7109375" customWidth="1"/>
    <col min="6" max="6" width="14.85546875" customWidth="1"/>
    <col min="7" max="7" width="15.42578125" customWidth="1"/>
    <col min="8" max="8" width="26.7109375" customWidth="1"/>
    <col min="9" max="9" width="8.7109375" customWidth="1"/>
    <col min="10" max="10" width="5.7109375" customWidth="1"/>
    <col min="11" max="12" width="13.28515625" customWidth="1"/>
    <col min="13" max="13" width="16.7109375" customWidth="1"/>
    <col min="14" max="14" width="8.140625" customWidth="1"/>
    <col min="15" max="15" width="9.85546875" customWidth="1"/>
    <col min="16" max="16" width="15.85546875" customWidth="1"/>
    <col min="17" max="17" width="14.28515625" customWidth="1"/>
    <col min="18" max="18" width="10.28515625" customWidth="1"/>
  </cols>
  <sheetData>
    <row r="1" spans="1:14" ht="28.5" x14ac:dyDescent="0.45">
      <c r="A1" s="3" t="s">
        <v>71</v>
      </c>
    </row>
    <row r="6" spans="1:14" x14ac:dyDescent="0.25">
      <c r="A6" t="s">
        <v>72</v>
      </c>
      <c r="F6" t="s">
        <v>113</v>
      </c>
      <c r="K6" t="s">
        <v>118</v>
      </c>
    </row>
    <row r="8" spans="1:14" x14ac:dyDescent="0.25">
      <c r="A8">
        <v>8</v>
      </c>
      <c r="B8" t="s">
        <v>14</v>
      </c>
      <c r="F8">
        <v>8</v>
      </c>
      <c r="G8" t="s">
        <v>15</v>
      </c>
    </row>
    <row r="10" spans="1:14" x14ac:dyDescent="0.25">
      <c r="A10" t="s">
        <v>10</v>
      </c>
      <c r="B10" t="s">
        <v>16</v>
      </c>
      <c r="C10" t="s">
        <v>17</v>
      </c>
      <c r="D10" t="s">
        <v>11</v>
      </c>
      <c r="F10" t="s">
        <v>10</v>
      </c>
      <c r="G10" t="s">
        <v>16</v>
      </c>
      <c r="H10" t="s">
        <v>17</v>
      </c>
      <c r="I10" t="s">
        <v>11</v>
      </c>
      <c r="K10" t="s">
        <v>10</v>
      </c>
      <c r="L10" t="s">
        <v>16</v>
      </c>
      <c r="M10" t="s">
        <v>13</v>
      </c>
      <c r="N10" t="s">
        <v>11</v>
      </c>
    </row>
    <row r="11" spans="1:14" ht="29.45" customHeight="1" x14ac:dyDescent="0.25">
      <c r="A11" t="s">
        <v>0</v>
      </c>
      <c r="B11" t="s">
        <v>58</v>
      </c>
      <c r="C11" s="2" t="s">
        <v>110</v>
      </c>
      <c r="D11">
        <f>2*A8</f>
        <v>16</v>
      </c>
      <c r="F11" t="s">
        <v>0</v>
      </c>
      <c r="G11" t="s">
        <v>58</v>
      </c>
      <c r="H11" s="2" t="s">
        <v>110</v>
      </c>
      <c r="I11">
        <f>2*F8</f>
        <v>16</v>
      </c>
      <c r="K11" t="s">
        <v>0</v>
      </c>
      <c r="L11" t="s">
        <v>61</v>
      </c>
      <c r="M11" s="2" t="s">
        <v>62</v>
      </c>
      <c r="N11">
        <f>D11*1.5</f>
        <v>24</v>
      </c>
    </row>
    <row r="12" spans="1:14" ht="28.15" customHeight="1" x14ac:dyDescent="0.25">
      <c r="A12" t="s">
        <v>1</v>
      </c>
      <c r="B12" t="s">
        <v>59</v>
      </c>
      <c r="C12" s="2" t="s">
        <v>60</v>
      </c>
      <c r="D12">
        <f>D11-1.5</f>
        <v>14.5</v>
      </c>
      <c r="F12" t="s">
        <v>1</v>
      </c>
      <c r="G12" t="s">
        <v>59</v>
      </c>
      <c r="H12" s="2" t="s">
        <v>60</v>
      </c>
      <c r="I12">
        <f>I11-1.5</f>
        <v>14.5</v>
      </c>
      <c r="K12" t="s">
        <v>1</v>
      </c>
      <c r="L12" t="s">
        <v>65</v>
      </c>
      <c r="M12" s="2" t="s">
        <v>66</v>
      </c>
      <c r="N12">
        <f t="shared" ref="N12:N14" si="0">D12*1.5</f>
        <v>21.75</v>
      </c>
    </row>
    <row r="13" spans="1:14" ht="45" x14ac:dyDescent="0.25">
      <c r="A13" t="s">
        <v>2</v>
      </c>
      <c r="B13" t="s">
        <v>61</v>
      </c>
      <c r="C13" s="2" t="s">
        <v>62</v>
      </c>
      <c r="D13">
        <f>D12-1.5</f>
        <v>13</v>
      </c>
      <c r="F13" t="s">
        <v>2</v>
      </c>
      <c r="G13" t="s">
        <v>61</v>
      </c>
      <c r="H13" s="2" t="s">
        <v>62</v>
      </c>
      <c r="I13">
        <f>I12-1.5</f>
        <v>13</v>
      </c>
      <c r="K13" t="s">
        <v>2</v>
      </c>
      <c r="L13" t="s">
        <v>58</v>
      </c>
      <c r="M13" s="2" t="s">
        <v>110</v>
      </c>
      <c r="N13">
        <f t="shared" si="0"/>
        <v>19.5</v>
      </c>
    </row>
    <row r="14" spans="1:14" ht="42" customHeight="1" x14ac:dyDescent="0.25">
      <c r="A14" t="s">
        <v>3</v>
      </c>
      <c r="B14" t="s">
        <v>63</v>
      </c>
      <c r="C14" s="2" t="s">
        <v>64</v>
      </c>
      <c r="D14">
        <f>D13-1.5</f>
        <v>11.5</v>
      </c>
      <c r="F14" t="s">
        <v>3</v>
      </c>
      <c r="G14" t="s">
        <v>65</v>
      </c>
      <c r="H14" s="2" t="s">
        <v>66</v>
      </c>
      <c r="I14">
        <f>I13-1.5</f>
        <v>11.5</v>
      </c>
      <c r="K14" t="s">
        <v>3</v>
      </c>
      <c r="L14" t="s">
        <v>63</v>
      </c>
      <c r="M14" s="2" t="s">
        <v>64</v>
      </c>
      <c r="N14">
        <f t="shared" si="0"/>
        <v>17.25</v>
      </c>
    </row>
    <row r="15" spans="1:14" ht="28.9" customHeight="1" x14ac:dyDescent="0.25">
      <c r="A15" t="s">
        <v>4</v>
      </c>
      <c r="B15" t="s">
        <v>65</v>
      </c>
      <c r="C15" s="2" t="s">
        <v>66</v>
      </c>
      <c r="D15">
        <f t="shared" ref="D15:D18" si="1">D14-1.5</f>
        <v>10</v>
      </c>
      <c r="F15" t="s">
        <v>4</v>
      </c>
      <c r="G15" t="s">
        <v>67</v>
      </c>
      <c r="H15" s="2" t="s">
        <v>60</v>
      </c>
      <c r="I15">
        <f t="shared" ref="I15:I17" si="2">I14-1.5</f>
        <v>10</v>
      </c>
    </row>
    <row r="16" spans="1:14" ht="28.15" customHeight="1" x14ac:dyDescent="0.25">
      <c r="A16" t="s">
        <v>5</v>
      </c>
      <c r="B16" t="s">
        <v>67</v>
      </c>
      <c r="C16" s="2" t="s">
        <v>60</v>
      </c>
      <c r="D16">
        <f t="shared" si="1"/>
        <v>8.5</v>
      </c>
      <c r="F16" t="s">
        <v>5</v>
      </c>
      <c r="G16" t="s">
        <v>69</v>
      </c>
      <c r="H16" s="2" t="s">
        <v>70</v>
      </c>
      <c r="I16">
        <f t="shared" si="2"/>
        <v>8.5</v>
      </c>
    </row>
    <row r="17" spans="1:9" ht="25.9" customHeight="1" x14ac:dyDescent="0.25">
      <c r="A17" t="s">
        <v>6</v>
      </c>
      <c r="B17" t="s">
        <v>68</v>
      </c>
      <c r="C17" s="2" t="s">
        <v>66</v>
      </c>
      <c r="D17">
        <f t="shared" si="1"/>
        <v>7</v>
      </c>
      <c r="F17" t="s">
        <v>6</v>
      </c>
      <c r="G17" t="s">
        <v>63</v>
      </c>
      <c r="H17" s="2" t="s">
        <v>64</v>
      </c>
      <c r="I17">
        <f t="shared" si="2"/>
        <v>7</v>
      </c>
    </row>
    <row r="18" spans="1:9" ht="30" x14ac:dyDescent="0.25">
      <c r="A18" t="s">
        <v>7</v>
      </c>
      <c r="B18" t="s">
        <v>69</v>
      </c>
      <c r="C18" s="2" t="s">
        <v>70</v>
      </c>
      <c r="D18">
        <f t="shared" si="1"/>
        <v>5.5</v>
      </c>
    </row>
    <row r="19" spans="1:9" x14ac:dyDescent="0.25">
      <c r="C19" s="1"/>
    </row>
    <row r="20" spans="1:9" x14ac:dyDescent="0.25">
      <c r="C20" s="1"/>
    </row>
    <row r="21" spans="1:9" x14ac:dyDescent="0.25">
      <c r="C21" s="1"/>
    </row>
    <row r="22" spans="1:9" x14ac:dyDescent="0.25">
      <c r="C22" s="1"/>
    </row>
    <row r="23" spans="1:9" ht="18.75" x14ac:dyDescent="0.3">
      <c r="A23" s="8" t="s">
        <v>121</v>
      </c>
      <c r="C23" s="1"/>
    </row>
    <row r="24" spans="1:9" x14ac:dyDescent="0.25">
      <c r="C24" s="1"/>
    </row>
    <row r="25" spans="1:9" x14ac:dyDescent="0.25">
      <c r="A25" t="s">
        <v>10</v>
      </c>
      <c r="B25" t="s">
        <v>16</v>
      </c>
      <c r="C25" t="s">
        <v>17</v>
      </c>
      <c r="D25" t="s">
        <v>11</v>
      </c>
    </row>
    <row r="26" spans="1:9" ht="30" x14ac:dyDescent="0.25">
      <c r="A26" s="5" t="s">
        <v>0</v>
      </c>
      <c r="B26" s="5" t="s">
        <v>58</v>
      </c>
      <c r="C26" s="6" t="s">
        <v>110</v>
      </c>
      <c r="D26" s="5">
        <v>51.5</v>
      </c>
    </row>
    <row r="27" spans="1:9" ht="30" x14ac:dyDescent="0.25">
      <c r="A27" s="5" t="s">
        <v>1</v>
      </c>
      <c r="B27" s="5" t="s">
        <v>61</v>
      </c>
      <c r="C27" s="6" t="s">
        <v>62</v>
      </c>
      <c r="D27" s="5">
        <v>50</v>
      </c>
    </row>
    <row r="28" spans="1:9" ht="30" x14ac:dyDescent="0.25">
      <c r="A28" s="5" t="s">
        <v>2</v>
      </c>
      <c r="B28" s="5" t="s">
        <v>65</v>
      </c>
      <c r="C28" s="6" t="s">
        <v>66</v>
      </c>
      <c r="D28" s="5">
        <v>43.25</v>
      </c>
    </row>
    <row r="29" spans="1:9" ht="45" x14ac:dyDescent="0.25">
      <c r="A29" s="5" t="s">
        <v>3</v>
      </c>
      <c r="B29" s="5" t="s">
        <v>63</v>
      </c>
      <c r="C29" s="6" t="s">
        <v>64</v>
      </c>
      <c r="D29" s="5">
        <v>35.75</v>
      </c>
    </row>
    <row r="30" spans="1:9" ht="25.15" customHeight="1" x14ac:dyDescent="0.25">
      <c r="A30" s="5"/>
      <c r="B30" s="5"/>
      <c r="C30" s="6"/>
      <c r="D30" s="5"/>
    </row>
    <row r="31" spans="1:9" x14ac:dyDescent="0.25">
      <c r="A31" s="5"/>
      <c r="B31" s="5"/>
      <c r="C31" s="6"/>
      <c r="D31" s="5"/>
    </row>
    <row r="32" spans="1:9" x14ac:dyDescent="0.25">
      <c r="C32" s="2"/>
    </row>
    <row r="33" spans="3:3" x14ac:dyDescent="0.25">
      <c r="C33" s="2"/>
    </row>
  </sheetData>
  <sortState xmlns:xlrd2="http://schemas.microsoft.com/office/spreadsheetml/2017/richdata2" ref="A26:D33">
    <sortCondition descending="1" ref="D26:D33"/>
  </sortState>
  <phoneticPr fontId="2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15E3-A42D-4583-AE0D-5B0FCDD3D92E}">
  <dimension ref="A1:N50"/>
  <sheetViews>
    <sheetView topLeftCell="A47" workbookViewId="0">
      <selection activeCell="C55" sqref="C55"/>
    </sheetView>
  </sheetViews>
  <sheetFormatPr baseColWidth="10" defaultColWidth="29.42578125" defaultRowHeight="15" x14ac:dyDescent="0.25"/>
  <cols>
    <col min="1" max="1" width="11.28515625" customWidth="1"/>
    <col min="2" max="2" width="15.7109375" customWidth="1"/>
    <col min="3" max="3" width="23.42578125" customWidth="1"/>
    <col min="4" max="4" width="9.28515625" customWidth="1"/>
    <col min="5" max="5" width="5.42578125" customWidth="1"/>
    <col min="6" max="6" width="14.85546875" customWidth="1"/>
    <col min="7" max="8" width="17.85546875" customWidth="1"/>
    <col min="9" max="9" width="8.7109375" customWidth="1"/>
    <col min="10" max="10" width="6.140625" customWidth="1"/>
    <col min="11" max="11" width="9.7109375" customWidth="1"/>
    <col min="12" max="12" width="14.140625" customWidth="1"/>
    <col min="13" max="13" width="18.42578125" customWidth="1"/>
    <col min="14" max="14" width="8.140625" customWidth="1"/>
    <col min="15" max="15" width="9.85546875" customWidth="1"/>
    <col min="16" max="16" width="15.85546875" customWidth="1"/>
    <col min="17" max="17" width="14.28515625" customWidth="1"/>
    <col min="18" max="18" width="10.28515625" customWidth="1"/>
  </cols>
  <sheetData>
    <row r="1" spans="1:14" ht="28.5" x14ac:dyDescent="0.45">
      <c r="A1" s="3" t="s">
        <v>73</v>
      </c>
    </row>
    <row r="6" spans="1:14" x14ac:dyDescent="0.25">
      <c r="A6" t="s">
        <v>74</v>
      </c>
      <c r="F6" t="s">
        <v>113</v>
      </c>
      <c r="K6" t="s">
        <v>118</v>
      </c>
    </row>
    <row r="8" spans="1:14" x14ac:dyDescent="0.25">
      <c r="A8">
        <v>16</v>
      </c>
      <c r="B8" t="s">
        <v>14</v>
      </c>
      <c r="F8">
        <v>16</v>
      </c>
      <c r="G8" t="s">
        <v>15</v>
      </c>
    </row>
    <row r="10" spans="1:14" x14ac:dyDescent="0.25">
      <c r="A10" t="s">
        <v>10</v>
      </c>
      <c r="B10" t="s">
        <v>16</v>
      </c>
      <c r="C10" t="s">
        <v>17</v>
      </c>
      <c r="D10" t="s">
        <v>11</v>
      </c>
      <c r="F10" t="s">
        <v>10</v>
      </c>
      <c r="G10" t="s">
        <v>16</v>
      </c>
      <c r="H10" t="s">
        <v>17</v>
      </c>
      <c r="I10" t="s">
        <v>11</v>
      </c>
      <c r="K10" t="s">
        <v>10</v>
      </c>
      <c r="L10" t="s">
        <v>16</v>
      </c>
      <c r="M10" t="s">
        <v>13</v>
      </c>
      <c r="N10" t="s">
        <v>11</v>
      </c>
    </row>
    <row r="11" spans="1:14" ht="45" x14ac:dyDescent="0.25">
      <c r="A11" t="s">
        <v>0</v>
      </c>
      <c r="B11" t="s">
        <v>33</v>
      </c>
      <c r="C11" s="2" t="s">
        <v>34</v>
      </c>
      <c r="D11">
        <f>2*A8</f>
        <v>32</v>
      </c>
      <c r="F11" t="s">
        <v>0</v>
      </c>
      <c r="G11" t="s">
        <v>33</v>
      </c>
      <c r="H11" s="2" t="s">
        <v>34</v>
      </c>
      <c r="I11">
        <f>2*F8</f>
        <v>32</v>
      </c>
      <c r="K11" t="s">
        <v>0</v>
      </c>
      <c r="L11" t="s">
        <v>38</v>
      </c>
      <c r="M11" s="2" t="s">
        <v>39</v>
      </c>
      <c r="N11">
        <f>D11*1.5</f>
        <v>48</v>
      </c>
    </row>
    <row r="12" spans="1:14" ht="45" x14ac:dyDescent="0.25">
      <c r="A12" t="s">
        <v>1</v>
      </c>
      <c r="B12" t="s">
        <v>35</v>
      </c>
      <c r="C12" s="2" t="s">
        <v>36</v>
      </c>
      <c r="D12">
        <f>D11-1.5</f>
        <v>30.5</v>
      </c>
      <c r="F12" t="s">
        <v>1</v>
      </c>
      <c r="G12" t="s">
        <v>51</v>
      </c>
      <c r="H12" s="2" t="s">
        <v>52</v>
      </c>
      <c r="I12">
        <f>I11-1.5</f>
        <v>30.5</v>
      </c>
      <c r="K12" t="s">
        <v>1</v>
      </c>
      <c r="L12" t="s">
        <v>33</v>
      </c>
      <c r="M12" s="2" t="s">
        <v>34</v>
      </c>
      <c r="N12">
        <f t="shared" ref="N12:N17" si="0">D12*1.5</f>
        <v>45.75</v>
      </c>
    </row>
    <row r="13" spans="1:14" ht="45" x14ac:dyDescent="0.25">
      <c r="A13" t="s">
        <v>2</v>
      </c>
      <c r="B13" t="s">
        <v>37</v>
      </c>
      <c r="C13" s="2" t="s">
        <v>34</v>
      </c>
      <c r="D13">
        <f>D12-1.5</f>
        <v>29</v>
      </c>
      <c r="F13" t="s">
        <v>2</v>
      </c>
      <c r="G13" t="s">
        <v>35</v>
      </c>
      <c r="H13" s="2" t="s">
        <v>36</v>
      </c>
      <c r="I13">
        <f>I12-1.5</f>
        <v>29</v>
      </c>
      <c r="K13" t="s">
        <v>2</v>
      </c>
      <c r="L13" t="s">
        <v>108</v>
      </c>
      <c r="M13" s="2" t="s">
        <v>52</v>
      </c>
      <c r="N13">
        <f t="shared" si="0"/>
        <v>43.5</v>
      </c>
    </row>
    <row r="14" spans="1:14" ht="30" x14ac:dyDescent="0.25">
      <c r="A14" t="s">
        <v>3</v>
      </c>
      <c r="B14" t="s">
        <v>38</v>
      </c>
      <c r="C14" s="2" t="s">
        <v>39</v>
      </c>
      <c r="D14">
        <f>D13-1.5</f>
        <v>27.5</v>
      </c>
      <c r="F14" t="s">
        <v>3</v>
      </c>
      <c r="G14" t="s">
        <v>38</v>
      </c>
      <c r="H14" s="2" t="s">
        <v>39</v>
      </c>
      <c r="I14">
        <f>I13-1.5</f>
        <v>27.5</v>
      </c>
      <c r="K14" t="s">
        <v>3</v>
      </c>
      <c r="L14" t="s">
        <v>50</v>
      </c>
      <c r="M14" s="2" t="s">
        <v>42</v>
      </c>
      <c r="N14">
        <f t="shared" si="0"/>
        <v>41.25</v>
      </c>
    </row>
    <row r="15" spans="1:14" ht="45" x14ac:dyDescent="0.25">
      <c r="A15" t="s">
        <v>4</v>
      </c>
      <c r="B15" t="s">
        <v>40</v>
      </c>
      <c r="C15" s="2" t="s">
        <v>53</v>
      </c>
      <c r="D15">
        <f t="shared" ref="D15:D26" si="1">D14-1.5</f>
        <v>26</v>
      </c>
      <c r="F15" t="s">
        <v>4</v>
      </c>
      <c r="G15" t="s">
        <v>47</v>
      </c>
      <c r="H15" s="2" t="s">
        <v>44</v>
      </c>
      <c r="I15">
        <f t="shared" ref="I15:I24" si="2">I14-1.5</f>
        <v>26</v>
      </c>
      <c r="K15" t="s">
        <v>4</v>
      </c>
      <c r="L15" t="s">
        <v>43</v>
      </c>
      <c r="M15" s="2" t="s">
        <v>44</v>
      </c>
      <c r="N15">
        <f t="shared" si="0"/>
        <v>39</v>
      </c>
    </row>
    <row r="16" spans="1:14" ht="45" x14ac:dyDescent="0.25">
      <c r="A16" t="s">
        <v>5</v>
      </c>
      <c r="B16" t="s">
        <v>41</v>
      </c>
      <c r="C16" s="2" t="s">
        <v>42</v>
      </c>
      <c r="D16">
        <f t="shared" si="1"/>
        <v>24.5</v>
      </c>
      <c r="F16" t="s">
        <v>5</v>
      </c>
      <c r="G16" t="s">
        <v>108</v>
      </c>
      <c r="H16" s="2" t="s">
        <v>52</v>
      </c>
      <c r="I16">
        <f t="shared" si="2"/>
        <v>24.5</v>
      </c>
      <c r="K16" t="s">
        <v>5</v>
      </c>
      <c r="L16" t="s">
        <v>35</v>
      </c>
      <c r="M16" s="2" t="s">
        <v>36</v>
      </c>
      <c r="N16">
        <f t="shared" si="0"/>
        <v>36.75</v>
      </c>
    </row>
    <row r="17" spans="1:14" ht="45" x14ac:dyDescent="0.25">
      <c r="A17" t="s">
        <v>6</v>
      </c>
      <c r="B17" t="s">
        <v>43</v>
      </c>
      <c r="C17" s="2" t="s">
        <v>44</v>
      </c>
      <c r="D17">
        <f t="shared" si="1"/>
        <v>23</v>
      </c>
      <c r="F17" t="s">
        <v>6</v>
      </c>
      <c r="G17" t="s">
        <v>45</v>
      </c>
      <c r="H17" s="2" t="s">
        <v>46</v>
      </c>
      <c r="I17">
        <f t="shared" si="2"/>
        <v>23</v>
      </c>
      <c r="K17" t="s">
        <v>6</v>
      </c>
      <c r="L17" t="s">
        <v>45</v>
      </c>
      <c r="M17" s="2" t="s">
        <v>46</v>
      </c>
      <c r="N17">
        <f t="shared" si="0"/>
        <v>34.5</v>
      </c>
    </row>
    <row r="18" spans="1:14" ht="45" x14ac:dyDescent="0.25">
      <c r="A18" t="s">
        <v>7</v>
      </c>
      <c r="B18" t="s">
        <v>45</v>
      </c>
      <c r="C18" s="2" t="s">
        <v>46</v>
      </c>
      <c r="D18">
        <f t="shared" si="1"/>
        <v>21.5</v>
      </c>
      <c r="F18" t="s">
        <v>7</v>
      </c>
      <c r="G18" t="s">
        <v>37</v>
      </c>
      <c r="H18" s="2" t="s">
        <v>34</v>
      </c>
      <c r="I18">
        <f t="shared" si="2"/>
        <v>21.5</v>
      </c>
    </row>
    <row r="19" spans="1:14" ht="45" x14ac:dyDescent="0.25">
      <c r="A19" t="s">
        <v>8</v>
      </c>
      <c r="B19" t="s">
        <v>47</v>
      </c>
      <c r="C19" s="2" t="s">
        <v>44</v>
      </c>
      <c r="D19">
        <f t="shared" si="1"/>
        <v>20</v>
      </c>
      <c r="F19" t="s">
        <v>8</v>
      </c>
      <c r="G19" t="s">
        <v>40</v>
      </c>
      <c r="H19" s="2" t="s">
        <v>53</v>
      </c>
      <c r="I19">
        <f t="shared" si="2"/>
        <v>20</v>
      </c>
    </row>
    <row r="20" spans="1:14" ht="45" x14ac:dyDescent="0.25">
      <c r="A20" t="s">
        <v>9</v>
      </c>
      <c r="B20" t="s">
        <v>48</v>
      </c>
      <c r="C20" s="2" t="s">
        <v>49</v>
      </c>
      <c r="D20">
        <f t="shared" si="1"/>
        <v>18.5</v>
      </c>
      <c r="F20" t="s">
        <v>9</v>
      </c>
      <c r="G20" t="s">
        <v>41</v>
      </c>
      <c r="H20" s="2" t="s">
        <v>42</v>
      </c>
      <c r="I20">
        <f t="shared" si="2"/>
        <v>18.5</v>
      </c>
    </row>
    <row r="21" spans="1:14" ht="45" x14ac:dyDescent="0.25">
      <c r="A21" t="s">
        <v>20</v>
      </c>
      <c r="B21" t="s">
        <v>50</v>
      </c>
      <c r="C21" s="2" t="s">
        <v>42</v>
      </c>
      <c r="D21">
        <f t="shared" si="1"/>
        <v>17</v>
      </c>
      <c r="F21" t="s">
        <v>20</v>
      </c>
      <c r="G21" t="s">
        <v>50</v>
      </c>
      <c r="H21" s="2" t="s">
        <v>42</v>
      </c>
      <c r="I21">
        <f t="shared" si="2"/>
        <v>17</v>
      </c>
    </row>
    <row r="22" spans="1:14" ht="45" x14ac:dyDescent="0.25">
      <c r="A22" t="s">
        <v>21</v>
      </c>
      <c r="B22" t="s">
        <v>108</v>
      </c>
      <c r="C22" s="2" t="s">
        <v>52</v>
      </c>
      <c r="D22">
        <f t="shared" si="1"/>
        <v>15.5</v>
      </c>
      <c r="F22" t="s">
        <v>21</v>
      </c>
      <c r="G22" t="s">
        <v>43</v>
      </c>
      <c r="H22" s="2" t="s">
        <v>44</v>
      </c>
      <c r="I22">
        <f t="shared" si="2"/>
        <v>15.5</v>
      </c>
    </row>
    <row r="23" spans="1:14" ht="45" x14ac:dyDescent="0.25">
      <c r="A23" t="s">
        <v>22</v>
      </c>
      <c r="B23" t="s">
        <v>51</v>
      </c>
      <c r="C23" s="2" t="s">
        <v>52</v>
      </c>
      <c r="D23">
        <f t="shared" si="1"/>
        <v>14</v>
      </c>
      <c r="F23" t="s">
        <v>22</v>
      </c>
      <c r="G23" t="s">
        <v>48</v>
      </c>
      <c r="H23" s="2" t="s">
        <v>49</v>
      </c>
      <c r="I23">
        <f t="shared" si="2"/>
        <v>14</v>
      </c>
    </row>
    <row r="24" spans="1:14" ht="45" x14ac:dyDescent="0.25">
      <c r="A24" t="s">
        <v>23</v>
      </c>
      <c r="B24" t="s">
        <v>54</v>
      </c>
      <c r="C24" s="2" t="s">
        <v>55</v>
      </c>
      <c r="D24">
        <f t="shared" si="1"/>
        <v>12.5</v>
      </c>
      <c r="F24" t="s">
        <v>23</v>
      </c>
      <c r="G24" t="s">
        <v>56</v>
      </c>
      <c r="H24" s="2" t="s">
        <v>55</v>
      </c>
      <c r="I24">
        <f t="shared" si="2"/>
        <v>12.5</v>
      </c>
    </row>
    <row r="25" spans="1:14" ht="45" x14ac:dyDescent="0.25">
      <c r="A25" t="s">
        <v>24</v>
      </c>
      <c r="B25" t="s">
        <v>56</v>
      </c>
      <c r="C25" s="2" t="s">
        <v>55</v>
      </c>
      <c r="D25">
        <f t="shared" si="1"/>
        <v>11</v>
      </c>
    </row>
    <row r="26" spans="1:14" ht="30" x14ac:dyDescent="0.25">
      <c r="A26" t="s">
        <v>107</v>
      </c>
      <c r="B26" t="s">
        <v>109</v>
      </c>
      <c r="C26" s="2" t="s">
        <v>57</v>
      </c>
      <c r="D26">
        <f t="shared" si="1"/>
        <v>9.5</v>
      </c>
    </row>
    <row r="27" spans="1:14" x14ac:dyDescent="0.25">
      <c r="C27" s="1"/>
    </row>
    <row r="28" spans="1:14" x14ac:dyDescent="0.25">
      <c r="C28" s="1"/>
    </row>
    <row r="29" spans="1:14" ht="89.45" customHeight="1" x14ac:dyDescent="0.25">
      <c r="C29" s="1"/>
    </row>
    <row r="30" spans="1:14" ht="18.75" x14ac:dyDescent="0.3">
      <c r="A30" s="8" t="s">
        <v>120</v>
      </c>
      <c r="C30" s="1"/>
    </row>
    <row r="31" spans="1:14" x14ac:dyDescent="0.25">
      <c r="A31" s="5"/>
      <c r="C31" s="1"/>
    </row>
    <row r="32" spans="1:14" x14ac:dyDescent="0.25">
      <c r="A32" t="s">
        <v>10</v>
      </c>
      <c r="B32" t="s">
        <v>16</v>
      </c>
      <c r="C32" t="s">
        <v>17</v>
      </c>
      <c r="D32" t="s">
        <v>11</v>
      </c>
    </row>
    <row r="33" spans="1:6" ht="30" x14ac:dyDescent="0.25">
      <c r="A33" s="5" t="s">
        <v>0</v>
      </c>
      <c r="B33" s="5" t="s">
        <v>33</v>
      </c>
      <c r="C33" s="6" t="s">
        <v>34</v>
      </c>
      <c r="D33" s="5">
        <v>109.75</v>
      </c>
    </row>
    <row r="34" spans="1:6" ht="30" x14ac:dyDescent="0.25">
      <c r="A34" s="5" t="s">
        <v>1</v>
      </c>
      <c r="B34" s="5" t="s">
        <v>38</v>
      </c>
      <c r="C34" s="6" t="s">
        <v>39</v>
      </c>
      <c r="D34" s="5">
        <v>103</v>
      </c>
    </row>
    <row r="35" spans="1:6" ht="30" x14ac:dyDescent="0.25">
      <c r="A35" s="5" t="s">
        <v>2</v>
      </c>
      <c r="B35" s="5" t="s">
        <v>35</v>
      </c>
      <c r="C35" s="6" t="s">
        <v>36</v>
      </c>
      <c r="D35" s="5">
        <v>96.25</v>
      </c>
    </row>
    <row r="36" spans="1:6" ht="45" x14ac:dyDescent="0.25">
      <c r="A36" s="5" t="s">
        <v>3</v>
      </c>
      <c r="B36" s="5" t="s">
        <v>108</v>
      </c>
      <c r="C36" s="6" t="s">
        <v>52</v>
      </c>
      <c r="D36" s="5">
        <v>83.5</v>
      </c>
    </row>
    <row r="37" spans="1:6" ht="40.15" customHeight="1" x14ac:dyDescent="0.25">
      <c r="A37" s="5" t="s">
        <v>4</v>
      </c>
      <c r="B37" s="5" t="s">
        <v>45</v>
      </c>
      <c r="C37" s="6" t="s">
        <v>46</v>
      </c>
      <c r="D37" s="5">
        <v>79</v>
      </c>
    </row>
    <row r="38" spans="1:6" ht="45" x14ac:dyDescent="0.25">
      <c r="A38" s="5" t="s">
        <v>5</v>
      </c>
      <c r="B38" s="5" t="s">
        <v>43</v>
      </c>
      <c r="C38" s="6" t="s">
        <v>44</v>
      </c>
      <c r="D38" s="5">
        <v>77.5</v>
      </c>
    </row>
    <row r="39" spans="1:6" x14ac:dyDescent="0.25">
      <c r="A39" s="5"/>
      <c r="B39" s="5"/>
      <c r="C39" s="6"/>
      <c r="D39" s="5"/>
    </row>
    <row r="40" spans="1:6" ht="30" x14ac:dyDescent="0.25">
      <c r="A40" t="s">
        <v>6</v>
      </c>
      <c r="B40" s="9" t="s">
        <v>50</v>
      </c>
      <c r="C40" s="11" t="s">
        <v>42</v>
      </c>
      <c r="D40" s="9">
        <v>75.25</v>
      </c>
    </row>
    <row r="41" spans="1:6" ht="28.15" customHeight="1" x14ac:dyDescent="0.25">
      <c r="A41" t="s">
        <v>7</v>
      </c>
      <c r="B41" s="9" t="s">
        <v>37</v>
      </c>
      <c r="C41" s="11" t="s">
        <v>34</v>
      </c>
      <c r="D41" s="9">
        <v>50.5</v>
      </c>
      <c r="E41" s="9"/>
      <c r="F41" s="9" t="s">
        <v>119</v>
      </c>
    </row>
    <row r="42" spans="1:6" ht="28.15" customHeight="1" x14ac:dyDescent="0.25">
      <c r="A42" t="s">
        <v>8</v>
      </c>
      <c r="B42" s="9" t="s">
        <v>47</v>
      </c>
      <c r="C42" s="11" t="s">
        <v>44</v>
      </c>
      <c r="D42" s="9">
        <v>46</v>
      </c>
      <c r="F42" t="s">
        <v>119</v>
      </c>
    </row>
    <row r="43" spans="1:6" ht="28.15" customHeight="1" x14ac:dyDescent="0.25">
      <c r="A43" t="s">
        <v>9</v>
      </c>
      <c r="B43" t="s">
        <v>51</v>
      </c>
      <c r="C43" s="2" t="s">
        <v>52</v>
      </c>
      <c r="D43">
        <v>44.5</v>
      </c>
      <c r="F43" t="s">
        <v>119</v>
      </c>
    </row>
    <row r="44" spans="1:6" ht="30" x14ac:dyDescent="0.25">
      <c r="A44" t="s">
        <v>20</v>
      </c>
      <c r="B44" s="9" t="s">
        <v>41</v>
      </c>
      <c r="C44" s="11" t="s">
        <v>42</v>
      </c>
      <c r="D44" s="9">
        <v>43</v>
      </c>
    </row>
    <row r="45" spans="1:6" ht="30" x14ac:dyDescent="0.25">
      <c r="A45" t="s">
        <v>21</v>
      </c>
      <c r="B45" t="s">
        <v>48</v>
      </c>
      <c r="C45" s="2" t="s">
        <v>49</v>
      </c>
      <c r="D45">
        <v>32.5</v>
      </c>
    </row>
    <row r="46" spans="1:6" ht="45" x14ac:dyDescent="0.25">
      <c r="A46" t="s">
        <v>22</v>
      </c>
      <c r="B46" t="s">
        <v>56</v>
      </c>
      <c r="C46" s="2" t="s">
        <v>55</v>
      </c>
      <c r="D46">
        <v>23.5</v>
      </c>
    </row>
    <row r="47" spans="1:6" ht="45" x14ac:dyDescent="0.25">
      <c r="A47" t="s">
        <v>23</v>
      </c>
      <c r="B47" s="9" t="s">
        <v>40</v>
      </c>
      <c r="C47" s="11" t="s">
        <v>53</v>
      </c>
      <c r="D47" s="9">
        <v>0</v>
      </c>
    </row>
    <row r="48" spans="1:6" ht="45" x14ac:dyDescent="0.25">
      <c r="A48" t="s">
        <v>24</v>
      </c>
      <c r="B48" t="s">
        <v>54</v>
      </c>
      <c r="C48" s="2" t="s">
        <v>55</v>
      </c>
      <c r="D48">
        <v>0</v>
      </c>
    </row>
    <row r="49" spans="1:4" ht="30" x14ac:dyDescent="0.25">
      <c r="A49" t="s">
        <v>107</v>
      </c>
      <c r="B49" t="s">
        <v>109</v>
      </c>
      <c r="C49" s="2" t="s">
        <v>57</v>
      </c>
      <c r="D49">
        <v>0</v>
      </c>
    </row>
    <row r="50" spans="1:4" x14ac:dyDescent="0.25">
      <c r="B50" s="5"/>
      <c r="C50" s="6"/>
      <c r="D50" s="5"/>
    </row>
  </sheetData>
  <sortState xmlns:xlrd2="http://schemas.microsoft.com/office/spreadsheetml/2017/richdata2" ref="B32:F49">
    <sortCondition descending="1" ref="D32:D49"/>
  </sortState>
  <phoneticPr fontId="2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CDA0-3A69-4F18-8CD4-B2A769A6E8FF}">
  <dimension ref="A1:N30"/>
  <sheetViews>
    <sheetView topLeftCell="A10" workbookViewId="0">
      <selection activeCell="B21" sqref="B21"/>
    </sheetView>
  </sheetViews>
  <sheetFormatPr baseColWidth="10" defaultColWidth="29.42578125" defaultRowHeight="15" x14ac:dyDescent="0.25"/>
  <cols>
    <col min="1" max="1" width="10.85546875" customWidth="1"/>
    <col min="2" max="2" width="10.7109375" customWidth="1"/>
    <col min="3" max="3" width="23.42578125" customWidth="1"/>
    <col min="4" max="4" width="6.28515625" customWidth="1"/>
    <col min="5" max="5" width="4.5703125" customWidth="1"/>
    <col min="6" max="6" width="14.85546875" customWidth="1"/>
    <col min="7" max="7" width="10.7109375" customWidth="1"/>
    <col min="8" max="8" width="27.7109375" customWidth="1"/>
    <col min="9" max="9" width="8.7109375" customWidth="1"/>
    <col min="10" max="10" width="4.42578125" customWidth="1"/>
    <col min="11" max="12" width="13.28515625" customWidth="1"/>
    <col min="13" max="13" width="16.7109375" customWidth="1"/>
    <col min="14" max="14" width="8.140625" customWidth="1"/>
    <col min="15" max="15" width="9.85546875" customWidth="1"/>
    <col min="16" max="16" width="15.85546875" customWidth="1"/>
    <col min="17" max="17" width="14.28515625" customWidth="1"/>
    <col min="18" max="18" width="10.28515625" customWidth="1"/>
  </cols>
  <sheetData>
    <row r="1" spans="1:14" ht="28.5" x14ac:dyDescent="0.45">
      <c r="A1" s="3" t="s">
        <v>75</v>
      </c>
    </row>
    <row r="6" spans="1:14" x14ac:dyDescent="0.25">
      <c r="A6" t="s">
        <v>74</v>
      </c>
      <c r="F6" t="s">
        <v>113</v>
      </c>
    </row>
    <row r="8" spans="1:14" x14ac:dyDescent="0.25">
      <c r="A8">
        <v>4</v>
      </c>
      <c r="B8" t="s">
        <v>14</v>
      </c>
      <c r="F8">
        <v>4</v>
      </c>
      <c r="G8" t="s">
        <v>15</v>
      </c>
      <c r="K8" t="s">
        <v>12</v>
      </c>
    </row>
    <row r="10" spans="1:14" x14ac:dyDescent="0.25">
      <c r="A10" t="s">
        <v>10</v>
      </c>
      <c r="B10" t="s">
        <v>16</v>
      </c>
      <c r="C10" t="s">
        <v>17</v>
      </c>
      <c r="D10" t="s">
        <v>11</v>
      </c>
      <c r="F10" t="s">
        <v>10</v>
      </c>
      <c r="G10" t="s">
        <v>16</v>
      </c>
      <c r="H10" t="s">
        <v>17</v>
      </c>
      <c r="I10" t="s">
        <v>11</v>
      </c>
      <c r="K10" t="s">
        <v>10</v>
      </c>
      <c r="L10" t="s">
        <v>16</v>
      </c>
      <c r="M10" t="s">
        <v>13</v>
      </c>
      <c r="N10" t="s">
        <v>11</v>
      </c>
    </row>
    <row r="11" spans="1:14" ht="27.6" customHeight="1" x14ac:dyDescent="0.25">
      <c r="A11" t="s">
        <v>0</v>
      </c>
      <c r="B11" t="s">
        <v>25</v>
      </c>
      <c r="C11" s="2" t="s">
        <v>26</v>
      </c>
      <c r="D11">
        <f>2*A8</f>
        <v>8</v>
      </c>
      <c r="F11" t="s">
        <v>0</v>
      </c>
      <c r="G11" t="s">
        <v>29</v>
      </c>
      <c r="H11" s="2" t="s">
        <v>30</v>
      </c>
      <c r="I11">
        <f>2*F8</f>
        <v>8</v>
      </c>
      <c r="K11" t="s">
        <v>0</v>
      </c>
      <c r="L11" t="s">
        <v>25</v>
      </c>
      <c r="M11" s="2" t="s">
        <v>26</v>
      </c>
      <c r="N11">
        <v>12</v>
      </c>
    </row>
    <row r="12" spans="1:14" ht="28.15" customHeight="1" x14ac:dyDescent="0.25">
      <c r="A12" t="s">
        <v>1</v>
      </c>
      <c r="B12" t="s">
        <v>27</v>
      </c>
      <c r="C12" s="2" t="s">
        <v>28</v>
      </c>
      <c r="D12">
        <f>D11-1.5</f>
        <v>6.5</v>
      </c>
      <c r="F12" t="s">
        <v>1</v>
      </c>
      <c r="G12" t="s">
        <v>32</v>
      </c>
      <c r="H12" s="2" t="s">
        <v>30</v>
      </c>
      <c r="I12">
        <f>I11-1.5</f>
        <v>6.5</v>
      </c>
      <c r="K12" t="s">
        <v>1</v>
      </c>
      <c r="L12" t="s">
        <v>32</v>
      </c>
      <c r="M12" s="2" t="s">
        <v>30</v>
      </c>
      <c r="N12">
        <v>9</v>
      </c>
    </row>
    <row r="13" spans="1:14" ht="30" x14ac:dyDescent="0.25">
      <c r="A13" t="s">
        <v>2</v>
      </c>
      <c r="B13" t="s">
        <v>29</v>
      </c>
      <c r="C13" s="2" t="s">
        <v>30</v>
      </c>
      <c r="D13">
        <f>D12-1.5</f>
        <v>5</v>
      </c>
      <c r="F13" t="s">
        <v>2</v>
      </c>
      <c r="G13" t="s">
        <v>25</v>
      </c>
      <c r="H13" s="2" t="s">
        <v>26</v>
      </c>
      <c r="I13">
        <f>I12-1.5</f>
        <v>5</v>
      </c>
    </row>
    <row r="14" spans="1:14" ht="30" x14ac:dyDescent="0.25">
      <c r="A14" t="s">
        <v>3</v>
      </c>
      <c r="B14" t="s">
        <v>32</v>
      </c>
      <c r="C14" s="2" t="s">
        <v>30</v>
      </c>
      <c r="D14">
        <f>D13-1.5</f>
        <v>3.5</v>
      </c>
    </row>
    <row r="15" spans="1:14" ht="28.9" customHeight="1" x14ac:dyDescent="0.25">
      <c r="C15" s="2"/>
    </row>
    <row r="16" spans="1:14" ht="28.9" customHeight="1" x14ac:dyDescent="0.25">
      <c r="C16" s="1"/>
    </row>
    <row r="17" spans="1:4" ht="18.75" x14ac:dyDescent="0.3">
      <c r="A17" s="8" t="s">
        <v>117</v>
      </c>
      <c r="C17" s="1"/>
    </row>
    <row r="18" spans="1:4" x14ac:dyDescent="0.25">
      <c r="C18" s="1"/>
    </row>
    <row r="19" spans="1:4" x14ac:dyDescent="0.25">
      <c r="A19" t="s">
        <v>10</v>
      </c>
      <c r="B19" t="s">
        <v>16</v>
      </c>
      <c r="C19" t="s">
        <v>17</v>
      </c>
      <c r="D19" t="s">
        <v>11</v>
      </c>
    </row>
    <row r="20" spans="1:4" ht="30" x14ac:dyDescent="0.25">
      <c r="A20" s="5" t="s">
        <v>0</v>
      </c>
      <c r="B20" s="5" t="s">
        <v>25</v>
      </c>
      <c r="C20" s="6" t="s">
        <v>26</v>
      </c>
      <c r="D20" s="5">
        <v>25</v>
      </c>
    </row>
    <row r="21" spans="1:4" ht="30" x14ac:dyDescent="0.25">
      <c r="A21" s="5" t="s">
        <v>1</v>
      </c>
      <c r="B21" s="5" t="s">
        <v>32</v>
      </c>
      <c r="C21" s="6" t="s">
        <v>30</v>
      </c>
      <c r="D21" s="5">
        <v>19</v>
      </c>
    </row>
    <row r="22" spans="1:4" x14ac:dyDescent="0.25">
      <c r="A22" s="5"/>
      <c r="B22" s="5"/>
      <c r="C22" s="6"/>
      <c r="D22" s="5"/>
    </row>
    <row r="23" spans="1:4" x14ac:dyDescent="0.25">
      <c r="C23" s="1"/>
    </row>
    <row r="24" spans="1:4" x14ac:dyDescent="0.25">
      <c r="C24" s="1"/>
    </row>
    <row r="25" spans="1:4" x14ac:dyDescent="0.25">
      <c r="C25" s="1"/>
    </row>
    <row r="26" spans="1:4" x14ac:dyDescent="0.25">
      <c r="C26" s="1"/>
    </row>
    <row r="27" spans="1:4" x14ac:dyDescent="0.25">
      <c r="C27" s="1"/>
    </row>
    <row r="28" spans="1:4" x14ac:dyDescent="0.25">
      <c r="C28" s="1"/>
    </row>
    <row r="29" spans="1:4" x14ac:dyDescent="0.25">
      <c r="C29" s="1"/>
    </row>
    <row r="30" spans="1:4" x14ac:dyDescent="0.25">
      <c r="C30" s="1"/>
    </row>
  </sheetData>
  <sortState xmlns:xlrd2="http://schemas.microsoft.com/office/spreadsheetml/2017/richdata2" ref="B20:D22">
    <sortCondition descending="1" ref="D20:D22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B97F-2150-4420-B69C-F5DDAE2A27B7}">
  <dimension ref="A1:I26"/>
  <sheetViews>
    <sheetView workbookViewId="0">
      <selection activeCell="C15" sqref="C15"/>
    </sheetView>
  </sheetViews>
  <sheetFormatPr baseColWidth="10" defaultRowHeight="15" x14ac:dyDescent="0.25"/>
  <cols>
    <col min="1" max="1" width="11.7109375" customWidth="1"/>
    <col min="2" max="2" width="13.7109375" customWidth="1"/>
    <col min="3" max="3" width="36.7109375" customWidth="1"/>
    <col min="4" max="4" width="7.28515625" bestFit="1" customWidth="1"/>
    <col min="5" max="5" width="8.28515625" customWidth="1"/>
    <col min="6" max="6" width="10.7109375" customWidth="1"/>
    <col min="7" max="7" width="13.7109375" bestFit="1" customWidth="1"/>
    <col min="8" max="8" width="14.85546875" customWidth="1"/>
    <col min="9" max="9" width="7.28515625" bestFit="1" customWidth="1"/>
    <col min="11" max="11" width="12" bestFit="1" customWidth="1"/>
    <col min="12" max="12" width="5.85546875" bestFit="1" customWidth="1"/>
    <col min="13" max="13" width="6.42578125" bestFit="1" customWidth="1"/>
    <col min="14" max="14" width="7.28515625" bestFit="1" customWidth="1"/>
  </cols>
  <sheetData>
    <row r="1" spans="1:9" ht="28.5" x14ac:dyDescent="0.45">
      <c r="A1" s="3" t="s">
        <v>106</v>
      </c>
    </row>
    <row r="3" spans="1:9" x14ac:dyDescent="0.25">
      <c r="A3" t="s">
        <v>18</v>
      </c>
      <c r="F3" t="s">
        <v>19</v>
      </c>
    </row>
    <row r="4" spans="1:9" s="3" customFormat="1" ht="28.5" x14ac:dyDescent="0.45"/>
    <row r="5" spans="1:9" x14ac:dyDescent="0.25">
      <c r="A5">
        <v>6</v>
      </c>
      <c r="B5" t="s">
        <v>15</v>
      </c>
      <c r="G5" t="s">
        <v>15</v>
      </c>
    </row>
    <row r="7" spans="1:9" x14ac:dyDescent="0.25">
      <c r="A7" t="s">
        <v>10</v>
      </c>
      <c r="B7" t="s">
        <v>16</v>
      </c>
      <c r="C7" t="s">
        <v>17</v>
      </c>
      <c r="D7" t="s">
        <v>11</v>
      </c>
      <c r="F7" t="s">
        <v>10</v>
      </c>
      <c r="G7" t="s">
        <v>16</v>
      </c>
      <c r="H7" t="s">
        <v>17</v>
      </c>
      <c r="I7" t="s">
        <v>11</v>
      </c>
    </row>
    <row r="8" spans="1:9" ht="28.9" customHeight="1" x14ac:dyDescent="0.25">
      <c r="A8" s="9" t="s">
        <v>0</v>
      </c>
      <c r="B8" s="9" t="s">
        <v>94</v>
      </c>
      <c r="C8" s="10" t="s">
        <v>95</v>
      </c>
      <c r="D8" s="9">
        <f>2*A5</f>
        <v>12</v>
      </c>
      <c r="E8" s="9"/>
      <c r="F8" s="9" t="s">
        <v>0</v>
      </c>
      <c r="G8" s="9" t="s">
        <v>104</v>
      </c>
      <c r="H8" s="10" t="s">
        <v>105</v>
      </c>
      <c r="I8" s="9">
        <f>D8*1.5</f>
        <v>18</v>
      </c>
    </row>
    <row r="9" spans="1:9" ht="30.6" customHeight="1" x14ac:dyDescent="0.25">
      <c r="A9" s="9" t="s">
        <v>1</v>
      </c>
      <c r="B9" s="9" t="s">
        <v>96</v>
      </c>
      <c r="C9" s="10" t="s">
        <v>97</v>
      </c>
      <c r="D9" s="9">
        <f t="shared" ref="D9:D13" si="0">D8-2</f>
        <v>10</v>
      </c>
      <c r="E9" s="9"/>
      <c r="F9" s="9" t="s">
        <v>1</v>
      </c>
      <c r="G9" s="9" t="s">
        <v>98</v>
      </c>
      <c r="H9" s="10" t="s">
        <v>99</v>
      </c>
      <c r="I9" s="9">
        <f>I8-3</f>
        <v>15</v>
      </c>
    </row>
    <row r="10" spans="1:9" ht="27.6" customHeight="1" x14ac:dyDescent="0.25">
      <c r="A10" s="9" t="s">
        <v>2</v>
      </c>
      <c r="B10" s="9" t="s">
        <v>98</v>
      </c>
      <c r="C10" s="10" t="s">
        <v>99</v>
      </c>
      <c r="D10" s="9">
        <f t="shared" si="0"/>
        <v>8</v>
      </c>
      <c r="E10" s="9"/>
      <c r="F10" s="9" t="s">
        <v>2</v>
      </c>
      <c r="G10" s="9" t="s">
        <v>96</v>
      </c>
      <c r="H10" s="10" t="s">
        <v>97</v>
      </c>
      <c r="I10" s="9">
        <f t="shared" ref="I10:I13" si="1">I9-3</f>
        <v>12</v>
      </c>
    </row>
    <row r="11" spans="1:9" ht="28.15" customHeight="1" x14ac:dyDescent="0.25">
      <c r="A11" s="9" t="s">
        <v>3</v>
      </c>
      <c r="B11" s="9" t="s">
        <v>100</v>
      </c>
      <c r="C11" s="10" t="s">
        <v>101</v>
      </c>
      <c r="D11" s="9">
        <f t="shared" si="0"/>
        <v>6</v>
      </c>
      <c r="E11" s="9"/>
      <c r="F11" s="9" t="s">
        <v>3</v>
      </c>
      <c r="G11" s="9" t="s">
        <v>94</v>
      </c>
      <c r="H11" s="10" t="s">
        <v>95</v>
      </c>
      <c r="I11" s="9">
        <f t="shared" si="1"/>
        <v>9</v>
      </c>
    </row>
    <row r="12" spans="1:9" ht="28.15" customHeight="1" x14ac:dyDescent="0.25">
      <c r="A12" s="9" t="s">
        <v>4</v>
      </c>
      <c r="B12" s="9" t="s">
        <v>102</v>
      </c>
      <c r="C12" s="10" t="s">
        <v>103</v>
      </c>
      <c r="D12" s="9">
        <f t="shared" si="0"/>
        <v>4</v>
      </c>
      <c r="E12" s="9"/>
      <c r="F12" s="9" t="s">
        <v>4</v>
      </c>
      <c r="G12" s="9" t="s">
        <v>102</v>
      </c>
      <c r="H12" s="10" t="s">
        <v>103</v>
      </c>
      <c r="I12" s="9">
        <f t="shared" si="1"/>
        <v>6</v>
      </c>
    </row>
    <row r="13" spans="1:9" ht="29.45" customHeight="1" x14ac:dyDescent="0.25">
      <c r="A13" s="9" t="s">
        <v>5</v>
      </c>
      <c r="B13" s="9" t="s">
        <v>104</v>
      </c>
      <c r="C13" s="10" t="s">
        <v>105</v>
      </c>
      <c r="D13" s="9">
        <f t="shared" si="0"/>
        <v>2</v>
      </c>
      <c r="E13" s="9"/>
      <c r="F13" s="9" t="s">
        <v>5</v>
      </c>
      <c r="G13" s="9" t="s">
        <v>100</v>
      </c>
      <c r="H13" s="10" t="s">
        <v>101</v>
      </c>
      <c r="I13" s="9">
        <f t="shared" si="1"/>
        <v>3</v>
      </c>
    </row>
    <row r="14" spans="1:9" ht="32.25" customHeight="1" x14ac:dyDescent="0.25">
      <c r="A14" s="9"/>
      <c r="B14" s="9"/>
      <c r="C14" s="10"/>
      <c r="D14" s="9"/>
      <c r="E14" s="9"/>
      <c r="F14" s="9"/>
      <c r="G14" s="9"/>
      <c r="H14" s="10"/>
      <c r="I14" s="9"/>
    </row>
    <row r="15" spans="1:9" ht="35.25" customHeight="1" x14ac:dyDescent="0.25">
      <c r="A15" s="9"/>
      <c r="B15" s="9"/>
      <c r="C15" s="10"/>
      <c r="D15" s="9"/>
      <c r="E15" s="9"/>
      <c r="F15" s="9"/>
      <c r="G15" s="9"/>
      <c r="H15" s="10"/>
      <c r="I15" s="9"/>
    </row>
    <row r="18" spans="1:4" ht="18.75" x14ac:dyDescent="0.3">
      <c r="A18" s="8" t="s">
        <v>115</v>
      </c>
    </row>
    <row r="20" spans="1:4" x14ac:dyDescent="0.25">
      <c r="A20" t="s">
        <v>10</v>
      </c>
      <c r="B20" t="s">
        <v>16</v>
      </c>
      <c r="C20" t="s">
        <v>17</v>
      </c>
    </row>
    <row r="21" spans="1:4" ht="30" x14ac:dyDescent="0.25">
      <c r="A21" s="5" t="s">
        <v>0</v>
      </c>
      <c r="B21" s="5" t="s">
        <v>98</v>
      </c>
      <c r="C21" s="7" t="s">
        <v>99</v>
      </c>
      <c r="D21" s="5">
        <v>23</v>
      </c>
    </row>
    <row r="22" spans="1:4" ht="30" x14ac:dyDescent="0.25">
      <c r="A22" s="5" t="s">
        <v>1</v>
      </c>
      <c r="B22" s="5" t="s">
        <v>96</v>
      </c>
      <c r="C22" s="7" t="s">
        <v>97</v>
      </c>
      <c r="D22" s="5">
        <v>22</v>
      </c>
    </row>
    <row r="23" spans="1:4" ht="30" x14ac:dyDescent="0.25">
      <c r="A23" s="5" t="s">
        <v>2</v>
      </c>
      <c r="B23" s="5" t="s">
        <v>94</v>
      </c>
      <c r="C23" s="7" t="s">
        <v>95</v>
      </c>
      <c r="D23" s="5">
        <v>21</v>
      </c>
    </row>
    <row r="24" spans="1:4" ht="30" x14ac:dyDescent="0.25">
      <c r="A24" s="5" t="s">
        <v>3</v>
      </c>
      <c r="B24" s="5" t="s">
        <v>104</v>
      </c>
      <c r="C24" s="7" t="s">
        <v>105</v>
      </c>
      <c r="D24" s="5">
        <v>20</v>
      </c>
    </row>
    <row r="25" spans="1:4" ht="33.6" customHeight="1" x14ac:dyDescent="0.25">
      <c r="A25" s="5" t="s">
        <v>4</v>
      </c>
      <c r="B25" s="5" t="s">
        <v>102</v>
      </c>
      <c r="C25" s="7" t="s">
        <v>103</v>
      </c>
      <c r="D25" s="5">
        <v>10</v>
      </c>
    </row>
    <row r="26" spans="1:4" ht="30" x14ac:dyDescent="0.25">
      <c r="A26" s="5" t="s">
        <v>5</v>
      </c>
      <c r="B26" s="5" t="s">
        <v>100</v>
      </c>
      <c r="C26" s="7" t="s">
        <v>101</v>
      </c>
      <c r="D26" s="5">
        <v>9</v>
      </c>
    </row>
  </sheetData>
  <sortState xmlns:xlrd2="http://schemas.microsoft.com/office/spreadsheetml/2017/richdata2" ref="B21:D26">
    <sortCondition descending="1" ref="D21:D26"/>
  </sortState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BC83-59FA-4FF5-B70B-831EE4223FD3}">
  <dimension ref="A1:I34"/>
  <sheetViews>
    <sheetView tabSelected="1" workbookViewId="0">
      <selection activeCell="H10" sqref="H10"/>
    </sheetView>
  </sheetViews>
  <sheetFormatPr baseColWidth="10" defaultRowHeight="15" x14ac:dyDescent="0.25"/>
  <cols>
    <col min="1" max="1" width="13.140625" customWidth="1"/>
    <col min="2" max="2" width="15.140625" bestFit="1" customWidth="1"/>
    <col min="3" max="3" width="27.7109375" customWidth="1"/>
    <col min="4" max="4" width="7.28515625" bestFit="1" customWidth="1"/>
    <col min="5" max="5" width="5" customWidth="1"/>
    <col min="6" max="6" width="10.85546875" customWidth="1"/>
    <col min="7" max="7" width="13.7109375" bestFit="1" customWidth="1"/>
    <col min="8" max="8" width="26.85546875" customWidth="1"/>
    <col min="9" max="9" width="7.28515625" bestFit="1" customWidth="1"/>
    <col min="11" max="11" width="12" bestFit="1" customWidth="1"/>
    <col min="12" max="12" width="5.85546875" bestFit="1" customWidth="1"/>
    <col min="13" max="13" width="6.42578125" bestFit="1" customWidth="1"/>
    <col min="14" max="14" width="7.28515625" bestFit="1" customWidth="1"/>
  </cols>
  <sheetData>
    <row r="1" spans="1:9" ht="28.5" x14ac:dyDescent="0.45">
      <c r="A1" s="3" t="s">
        <v>116</v>
      </c>
    </row>
    <row r="3" spans="1:9" x14ac:dyDescent="0.25">
      <c r="A3" t="s">
        <v>114</v>
      </c>
      <c r="F3" t="s">
        <v>113</v>
      </c>
    </row>
    <row r="5" spans="1:9" x14ac:dyDescent="0.25">
      <c r="A5">
        <v>11</v>
      </c>
      <c r="B5" t="s">
        <v>15</v>
      </c>
      <c r="G5" t="s">
        <v>15</v>
      </c>
    </row>
    <row r="7" spans="1:9" x14ac:dyDescent="0.25">
      <c r="A7" t="s">
        <v>10</v>
      </c>
      <c r="B7" t="s">
        <v>16</v>
      </c>
      <c r="C7" t="s">
        <v>17</v>
      </c>
      <c r="D7" t="s">
        <v>11</v>
      </c>
      <c r="F7" t="s">
        <v>10</v>
      </c>
      <c r="G7" t="s">
        <v>16</v>
      </c>
      <c r="H7" t="s">
        <v>17</v>
      </c>
      <c r="I7" t="s">
        <v>11</v>
      </c>
    </row>
    <row r="8" spans="1:9" ht="28.15" customHeight="1" x14ac:dyDescent="0.25">
      <c r="A8" s="9" t="s">
        <v>0</v>
      </c>
      <c r="B8" s="9" t="s">
        <v>76</v>
      </c>
      <c r="C8" s="10" t="s">
        <v>31</v>
      </c>
      <c r="D8" s="9">
        <f>2*A5</f>
        <v>22</v>
      </c>
      <c r="E8" s="9"/>
      <c r="F8" s="9" t="s">
        <v>0</v>
      </c>
      <c r="G8" s="9" t="s">
        <v>84</v>
      </c>
      <c r="H8" s="10" t="s">
        <v>85</v>
      </c>
      <c r="I8" s="9">
        <f>D8*1.5</f>
        <v>33</v>
      </c>
    </row>
    <row r="9" spans="1:9" ht="28.15" customHeight="1" x14ac:dyDescent="0.25">
      <c r="A9" s="9" t="s">
        <v>1</v>
      </c>
      <c r="B9" s="9" t="s">
        <v>111</v>
      </c>
      <c r="C9" s="10" t="s">
        <v>77</v>
      </c>
      <c r="D9" s="9">
        <f t="shared" ref="D9:D18" si="0">D8-2</f>
        <v>20</v>
      </c>
      <c r="E9" s="9"/>
      <c r="F9" s="9" t="s">
        <v>1</v>
      </c>
      <c r="G9" s="9" t="s">
        <v>80</v>
      </c>
      <c r="H9" s="10" t="s">
        <v>122</v>
      </c>
      <c r="I9" s="9">
        <f>I8-3</f>
        <v>30</v>
      </c>
    </row>
    <row r="10" spans="1:9" ht="28.15" customHeight="1" x14ac:dyDescent="0.25">
      <c r="A10" s="9" t="s">
        <v>2</v>
      </c>
      <c r="B10" s="9" t="s">
        <v>78</v>
      </c>
      <c r="C10" s="10" t="s">
        <v>79</v>
      </c>
      <c r="D10" s="9">
        <f t="shared" si="0"/>
        <v>18</v>
      </c>
      <c r="E10" s="9"/>
      <c r="F10" s="9" t="s">
        <v>2</v>
      </c>
      <c r="G10" s="9" t="s">
        <v>90</v>
      </c>
      <c r="H10" s="10" t="s">
        <v>91</v>
      </c>
      <c r="I10" s="9">
        <f t="shared" ref="I10:I15" si="1">I9-3</f>
        <v>27</v>
      </c>
    </row>
    <row r="11" spans="1:9" ht="30" customHeight="1" x14ac:dyDescent="0.25">
      <c r="A11" s="9" t="s">
        <v>3</v>
      </c>
      <c r="B11" s="9" t="s">
        <v>80</v>
      </c>
      <c r="C11" s="10" t="s">
        <v>122</v>
      </c>
      <c r="D11" s="9">
        <f t="shared" si="0"/>
        <v>16</v>
      </c>
      <c r="E11" s="9"/>
      <c r="F11" s="9" t="s">
        <v>3</v>
      </c>
      <c r="G11" s="9" t="s">
        <v>111</v>
      </c>
      <c r="H11" s="10" t="s">
        <v>77</v>
      </c>
      <c r="I11" s="9">
        <f t="shared" si="1"/>
        <v>24</v>
      </c>
    </row>
    <row r="12" spans="1:9" ht="28.9" customHeight="1" x14ac:dyDescent="0.25">
      <c r="A12" s="9" t="s">
        <v>4</v>
      </c>
      <c r="B12" s="9" t="s">
        <v>81</v>
      </c>
      <c r="C12" s="10" t="s">
        <v>79</v>
      </c>
      <c r="D12" s="9">
        <f t="shared" si="0"/>
        <v>14</v>
      </c>
      <c r="E12" s="9"/>
      <c r="F12" s="9" t="s">
        <v>4</v>
      </c>
      <c r="G12" s="9" t="s">
        <v>78</v>
      </c>
      <c r="H12" s="10" t="s">
        <v>79</v>
      </c>
      <c r="I12" s="9">
        <f t="shared" si="1"/>
        <v>21</v>
      </c>
    </row>
    <row r="13" spans="1:9" ht="28.15" customHeight="1" x14ac:dyDescent="0.25">
      <c r="A13" s="9" t="s">
        <v>5</v>
      </c>
      <c r="B13" s="9" t="s">
        <v>82</v>
      </c>
      <c r="C13" s="10" t="s">
        <v>83</v>
      </c>
      <c r="D13" s="9">
        <f t="shared" si="0"/>
        <v>12</v>
      </c>
      <c r="E13" s="9"/>
      <c r="F13" s="9" t="s">
        <v>5</v>
      </c>
      <c r="G13" s="9" t="s">
        <v>82</v>
      </c>
      <c r="H13" s="10" t="s">
        <v>83</v>
      </c>
      <c r="I13" s="9">
        <f t="shared" si="1"/>
        <v>18</v>
      </c>
    </row>
    <row r="14" spans="1:9" ht="28.15" customHeight="1" x14ac:dyDescent="0.25">
      <c r="A14" t="s">
        <v>6</v>
      </c>
      <c r="B14" t="s">
        <v>84</v>
      </c>
      <c r="C14" s="4" t="s">
        <v>85</v>
      </c>
      <c r="D14">
        <f t="shared" si="0"/>
        <v>10</v>
      </c>
      <c r="F14" t="s">
        <v>6</v>
      </c>
      <c r="G14" t="s">
        <v>88</v>
      </c>
      <c r="H14" s="4" t="s">
        <v>89</v>
      </c>
      <c r="I14">
        <f t="shared" si="1"/>
        <v>15</v>
      </c>
    </row>
    <row r="15" spans="1:9" ht="28.9" customHeight="1" x14ac:dyDescent="0.25">
      <c r="A15" t="s">
        <v>7</v>
      </c>
      <c r="B15" t="s">
        <v>86</v>
      </c>
      <c r="C15" s="4" t="s">
        <v>87</v>
      </c>
      <c r="D15">
        <f t="shared" si="0"/>
        <v>8</v>
      </c>
      <c r="F15" t="s">
        <v>7</v>
      </c>
      <c r="G15" t="s">
        <v>86</v>
      </c>
      <c r="H15" s="4" t="s">
        <v>87</v>
      </c>
      <c r="I15">
        <f t="shared" si="1"/>
        <v>12</v>
      </c>
    </row>
    <row r="16" spans="1:9" ht="28.9" customHeight="1" x14ac:dyDescent="0.25">
      <c r="A16" t="s">
        <v>8</v>
      </c>
      <c r="B16" t="s">
        <v>88</v>
      </c>
      <c r="C16" s="4" t="s">
        <v>89</v>
      </c>
      <c r="D16">
        <f t="shared" si="0"/>
        <v>6</v>
      </c>
    </row>
    <row r="17" spans="1:4" ht="28.9" customHeight="1" x14ac:dyDescent="0.25">
      <c r="A17" t="s">
        <v>9</v>
      </c>
      <c r="B17" t="s">
        <v>90</v>
      </c>
      <c r="C17" s="4" t="s">
        <v>91</v>
      </c>
      <c r="D17">
        <f t="shared" si="0"/>
        <v>4</v>
      </c>
    </row>
    <row r="18" spans="1:4" ht="30" x14ac:dyDescent="0.25">
      <c r="A18" t="s">
        <v>20</v>
      </c>
      <c r="B18" t="s">
        <v>92</v>
      </c>
      <c r="C18" s="4" t="s">
        <v>93</v>
      </c>
      <c r="D18">
        <f t="shared" si="0"/>
        <v>2</v>
      </c>
    </row>
    <row r="19" spans="1:4" ht="28.15" customHeight="1" x14ac:dyDescent="0.25"/>
    <row r="20" spans="1:4" ht="28.15" customHeight="1" x14ac:dyDescent="0.25"/>
    <row r="21" spans="1:4" ht="28.9" customHeight="1" x14ac:dyDescent="0.3">
      <c r="A21" s="8" t="s">
        <v>112</v>
      </c>
    </row>
    <row r="23" spans="1:4" ht="33" customHeight="1" x14ac:dyDescent="0.25">
      <c r="A23" s="5" t="s">
        <v>0</v>
      </c>
      <c r="B23" s="5" t="s">
        <v>80</v>
      </c>
      <c r="C23" s="7" t="s">
        <v>122</v>
      </c>
      <c r="D23" s="5">
        <v>46</v>
      </c>
    </row>
    <row r="24" spans="1:4" ht="30" x14ac:dyDescent="0.25">
      <c r="A24" s="5" t="s">
        <v>1</v>
      </c>
      <c r="B24" s="5" t="s">
        <v>111</v>
      </c>
      <c r="C24" s="7" t="s">
        <v>77</v>
      </c>
      <c r="D24" s="5">
        <v>44</v>
      </c>
    </row>
    <row r="25" spans="1:4" ht="30" x14ac:dyDescent="0.25">
      <c r="A25" s="5" t="s">
        <v>2</v>
      </c>
      <c r="B25" s="5" t="s">
        <v>84</v>
      </c>
      <c r="C25" s="7" t="s">
        <v>85</v>
      </c>
      <c r="D25" s="5">
        <v>43</v>
      </c>
    </row>
    <row r="26" spans="1:4" ht="27.6" customHeight="1" x14ac:dyDescent="0.25">
      <c r="A26" s="5" t="s">
        <v>3</v>
      </c>
      <c r="B26" s="5" t="s">
        <v>78</v>
      </c>
      <c r="C26" s="7" t="s">
        <v>79</v>
      </c>
      <c r="D26" s="5">
        <v>39</v>
      </c>
    </row>
    <row r="27" spans="1:4" ht="30" x14ac:dyDescent="0.25">
      <c r="A27" s="5" t="s">
        <v>4</v>
      </c>
      <c r="B27" s="5" t="s">
        <v>90</v>
      </c>
      <c r="C27" s="7" t="s">
        <v>91</v>
      </c>
      <c r="D27" s="5">
        <v>31</v>
      </c>
    </row>
    <row r="28" spans="1:4" ht="30" x14ac:dyDescent="0.25">
      <c r="A28" s="5" t="s">
        <v>5</v>
      </c>
      <c r="B28" s="5" t="s">
        <v>82</v>
      </c>
      <c r="C28" s="7" t="s">
        <v>83</v>
      </c>
      <c r="D28" s="5">
        <v>30</v>
      </c>
    </row>
    <row r="29" spans="1:4" x14ac:dyDescent="0.25">
      <c r="A29" s="5"/>
      <c r="B29" s="5"/>
      <c r="C29" s="7"/>
      <c r="D29" s="5"/>
    </row>
    <row r="30" spans="1:4" ht="30" x14ac:dyDescent="0.25">
      <c r="A30" s="9" t="s">
        <v>6</v>
      </c>
      <c r="B30" s="9" t="s">
        <v>88</v>
      </c>
      <c r="C30" s="10" t="s">
        <v>89</v>
      </c>
      <c r="D30" s="9">
        <v>21</v>
      </c>
    </row>
    <row r="31" spans="1:4" ht="30" x14ac:dyDescent="0.25">
      <c r="A31" s="9" t="s">
        <v>7</v>
      </c>
      <c r="B31" s="9" t="s">
        <v>86</v>
      </c>
      <c r="C31" s="10" t="s">
        <v>87</v>
      </c>
      <c r="D31" s="9">
        <v>20</v>
      </c>
    </row>
    <row r="32" spans="1:4" ht="45" x14ac:dyDescent="0.25">
      <c r="A32" s="9" t="s">
        <v>8</v>
      </c>
      <c r="B32" s="9" t="s">
        <v>81</v>
      </c>
      <c r="C32" s="10" t="s">
        <v>79</v>
      </c>
      <c r="D32" s="9">
        <v>14</v>
      </c>
    </row>
    <row r="33" spans="1:4" ht="45" x14ac:dyDescent="0.25">
      <c r="A33" s="9" t="s">
        <v>9</v>
      </c>
      <c r="B33" s="9" t="s">
        <v>76</v>
      </c>
      <c r="C33" s="10" t="s">
        <v>31</v>
      </c>
      <c r="D33" s="9">
        <v>0</v>
      </c>
    </row>
    <row r="34" spans="1:4" ht="30" x14ac:dyDescent="0.25">
      <c r="A34" s="9" t="s">
        <v>20</v>
      </c>
      <c r="B34" s="9" t="s">
        <v>92</v>
      </c>
      <c r="C34" s="10" t="s">
        <v>93</v>
      </c>
      <c r="D34" s="9">
        <v>0</v>
      </c>
    </row>
  </sheetData>
  <sortState xmlns:xlrd2="http://schemas.microsoft.com/office/spreadsheetml/2017/richdata2" ref="B23:D34">
    <sortCondition descending="1" ref="D23:D34"/>
  </sortState>
  <phoneticPr fontId="2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Reiter</vt:lpstr>
      <vt:lpstr>Amateure</vt:lpstr>
      <vt:lpstr>Junge Reiter</vt:lpstr>
      <vt:lpstr>Junioren I</vt:lpstr>
      <vt:lpstr>Junioren II</vt:lpstr>
    </vt:vector>
  </TitlesOfParts>
  <Company>baramundi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Thoma</dc:creator>
  <cp:lastModifiedBy>M.Haussmann</cp:lastModifiedBy>
  <cp:lastPrinted>2022-06-19T14:26:15Z</cp:lastPrinted>
  <dcterms:created xsi:type="dcterms:W3CDTF">2020-11-03T11:50:55Z</dcterms:created>
  <dcterms:modified xsi:type="dcterms:W3CDTF">2022-06-21T10:39:11Z</dcterms:modified>
</cp:coreProperties>
</file>